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TZ.50...zamówienia publiczne\TZ.50...zamówienia publiczne 2025\#_TZ.50...2025\10_Przebudowa_most_Zgłowiączka_roboty\CD_BIP\KO+PR\"/>
    </mc:Choice>
  </mc:AlternateContent>
  <xr:revisionPtr revIDLastSave="0" documentId="13_ncr:1_{9D5DD8FA-569A-4D56-AD6E-44854BABA7A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zedmiar robót" sheetId="2" r:id="rId1"/>
    <sheet name="Kosztorys Ofertowy" sheetId="3" r:id="rId2"/>
  </sheets>
  <definedNames>
    <definedName name="A" localSheetId="1">#REF!</definedName>
    <definedName name="A" localSheetId="0">#REF!</definedName>
    <definedName name="A">#REF!</definedName>
    <definedName name="EEE" localSheetId="1">#REF!</definedName>
    <definedName name="EEE" localSheetId="0">#REF!</definedName>
    <definedName name="EE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Titles_1" localSheetId="1">#REF!</definedName>
    <definedName name="Excel_BuiltIn_Print_Titles_1" localSheetId="0">#REF!</definedName>
    <definedName name="Excel_BuiltIn_Print_Titles_1">#REF!</definedName>
    <definedName name="F" localSheetId="1">#REF!</definedName>
    <definedName name="F" localSheetId="0">#REF!</definedName>
    <definedName name="F">#REF!</definedName>
    <definedName name="GHJ" localSheetId="1">#REF!</definedName>
    <definedName name="GHJ" localSheetId="0">#REF!</definedName>
    <definedName name="GHJ">#REF!</definedName>
    <definedName name="O" localSheetId="1">#REF!</definedName>
    <definedName name="O" localSheetId="0">#REF!</definedName>
    <definedName name="O">#REF!</definedName>
    <definedName name="YHJF" localSheetId="1">#REF!</definedName>
    <definedName name="YHJF" localSheetId="0">#REF!</definedName>
    <definedName name="YHJF">#REF!</definedName>
  </definedNames>
  <calcPr calcId="191029" fullPrecision="0"/>
</workbook>
</file>

<file path=xl/calcChain.xml><?xml version="1.0" encoding="utf-8"?>
<calcChain xmlns="http://schemas.openxmlformats.org/spreadsheetml/2006/main">
  <c r="A70" i="3" l="1"/>
  <c r="A12" i="3"/>
  <c r="A13" i="3" s="1"/>
  <c r="A70" i="2"/>
  <c r="A12" i="2"/>
  <c r="A14" i="3" l="1"/>
  <c r="A72" i="3"/>
  <c r="A13" i="2"/>
  <c r="A14" i="2" s="1"/>
  <c r="A72" i="2"/>
  <c r="A73" i="2" s="1"/>
  <c r="A15" i="3" l="1"/>
  <c r="A16" i="3" s="1"/>
  <c r="A73" i="3"/>
  <c r="A15" i="2"/>
  <c r="A16" i="2" s="1"/>
  <c r="A74" i="2"/>
  <c r="A74" i="3" l="1"/>
  <c r="A75" i="3" s="1"/>
  <c r="A76" i="3" s="1"/>
  <c r="A17" i="3"/>
  <c r="A17" i="2"/>
  <c r="A18" i="2" s="1"/>
  <c r="A19" i="2" s="1"/>
  <c r="A75" i="2"/>
  <c r="A76" i="2" s="1"/>
  <c r="A77" i="3" l="1"/>
  <c r="A78" i="3" s="1"/>
  <c r="A18" i="3"/>
  <c r="A19" i="3" s="1"/>
  <c r="A77" i="2"/>
  <c r="A20" i="2"/>
  <c r="A20" i="3" l="1"/>
  <c r="A80" i="3"/>
  <c r="A81" i="3"/>
  <c r="A82" i="3" s="1"/>
  <c r="A78" i="2"/>
  <c r="A21" i="2"/>
  <c r="A83" i="3" l="1"/>
  <c r="A84" i="3" s="1"/>
  <c r="A85" i="3" s="1"/>
  <c r="A21" i="3"/>
  <c r="A22" i="3" s="1"/>
  <c r="A80" i="2"/>
  <c r="A22" i="2"/>
  <c r="A23" i="2" s="1"/>
  <c r="A25" i="2" s="1"/>
  <c r="A26" i="2" s="1"/>
  <c r="A27" i="2" s="1"/>
  <c r="A28" i="2" s="1"/>
  <c r="A29" i="2" s="1"/>
  <c r="A31" i="2" s="1"/>
  <c r="A32" i="2" s="1"/>
  <c r="A34" i="2" s="1"/>
  <c r="A86" i="3" l="1"/>
  <c r="A23" i="3"/>
  <c r="A25" i="3" s="1"/>
  <c r="A26" i="3" s="1"/>
  <c r="A27" i="3" s="1"/>
  <c r="A35" i="2"/>
  <c r="A81" i="2"/>
  <c r="A28" i="3" l="1"/>
  <c r="A29" i="3" s="1"/>
  <c r="A31" i="3" s="1"/>
  <c r="A32" i="3" s="1"/>
  <c r="A34" i="3" s="1"/>
  <c r="A35" i="3" s="1"/>
  <c r="A36" i="3" s="1"/>
  <c r="A88" i="3"/>
  <c r="A90" i="3" s="1"/>
  <c r="A82" i="2"/>
  <c r="A36" i="2"/>
  <c r="A37" i="2" s="1"/>
  <c r="A91" i="3" l="1"/>
  <c r="A37" i="3"/>
  <c r="A83" i="2"/>
  <c r="A38" i="2"/>
  <c r="A92" i="3" l="1"/>
  <c r="A38" i="3"/>
  <c r="A39" i="3" s="1"/>
  <c r="A84" i="2"/>
  <c r="A85" i="2" s="1"/>
  <c r="A86" i="2" s="1"/>
  <c r="A39" i="2"/>
  <c r="A93" i="3" l="1"/>
  <c r="A94" i="3" s="1"/>
  <c r="A40" i="3"/>
  <c r="A41" i="3" s="1"/>
  <c r="A88" i="2"/>
  <c r="A90" i="2" s="1"/>
  <c r="A40" i="2"/>
  <c r="A96" i="3" l="1"/>
  <c r="A97" i="3" s="1"/>
  <c r="A99" i="3" s="1"/>
  <c r="A42" i="3"/>
  <c r="A44" i="3" s="1"/>
  <c r="A46" i="3" s="1"/>
  <c r="A47" i="3" s="1"/>
  <c r="A49" i="3" s="1"/>
  <c r="A41" i="2"/>
  <c r="A42" i="2" s="1"/>
  <c r="A44" i="2" s="1"/>
  <c r="A46" i="2" s="1"/>
  <c r="A47" i="2" s="1"/>
  <c r="A49" i="2" s="1"/>
  <c r="A91" i="2"/>
  <c r="A92" i="2" s="1"/>
  <c r="A50" i="3" l="1"/>
  <c r="A51" i="3" s="1"/>
  <c r="A101" i="3"/>
  <c r="A102" i="3" s="1"/>
  <c r="A93" i="2"/>
  <c r="A94" i="2" s="1"/>
  <c r="A50" i="2"/>
  <c r="A103" i="3" l="1"/>
  <c r="A105" i="3" s="1"/>
  <c r="A52" i="3"/>
  <c r="A53" i="3" s="1"/>
  <c r="A55" i="3" s="1"/>
  <c r="A96" i="2"/>
  <c r="A97" i="2" s="1"/>
  <c r="A99" i="2" s="1"/>
  <c r="A51" i="2"/>
  <c r="A56" i="3" l="1"/>
  <c r="A57" i="3" s="1"/>
  <c r="A59" i="3" s="1"/>
  <c r="A106" i="3"/>
  <c r="A107" i="3"/>
  <c r="A108" i="3" s="1"/>
  <c r="A101" i="2"/>
  <c r="A102" i="2" s="1"/>
  <c r="A52" i="2"/>
  <c r="A53" i="2" s="1"/>
  <c r="A55" i="2" s="1"/>
  <c r="A60" i="3" l="1"/>
  <c r="A61" i="3" s="1"/>
  <c r="A56" i="2"/>
  <c r="A57" i="2" s="1"/>
  <c r="A59" i="2" s="1"/>
  <c r="A103" i="2"/>
  <c r="A62" i="3" l="1"/>
  <c r="A64" i="3" s="1"/>
  <c r="A65" i="3" s="1"/>
  <c r="A105" i="2"/>
  <c r="A60" i="2"/>
  <c r="A61" i="2" l="1"/>
  <c r="A62" i="2" s="1"/>
  <c r="A64" i="2" s="1"/>
  <c r="A65" i="2" s="1"/>
  <c r="A106" i="2"/>
  <c r="A107" i="2" s="1"/>
  <c r="A108" i="2" s="1"/>
</calcChain>
</file>

<file path=xl/sharedStrings.xml><?xml version="1.0" encoding="utf-8"?>
<sst xmlns="http://schemas.openxmlformats.org/spreadsheetml/2006/main" count="744" uniqueCount="187">
  <si>
    <t>Jednostka</t>
  </si>
  <si>
    <t>Lp.</t>
  </si>
  <si>
    <t>Pozycja</t>
  </si>
  <si>
    <t>jednostk.</t>
  </si>
  <si>
    <t>[ zł ]</t>
  </si>
  <si>
    <t>1</t>
  </si>
  <si>
    <t>5</t>
  </si>
  <si>
    <t>ROBOTY MOSTOWE</t>
  </si>
  <si>
    <t>x</t>
  </si>
  <si>
    <t>szt.</t>
  </si>
  <si>
    <t>mb</t>
  </si>
  <si>
    <t>rycz.</t>
  </si>
  <si>
    <t>RAZEM  KOSZT  ROBÓT  MOSTOWYCH (netto):</t>
  </si>
  <si>
    <t>PODATEK Vat 23%:</t>
  </si>
  <si>
    <t>Cena [zł]</t>
  </si>
  <si>
    <t>Wyszczególnienie elementów rozliczeniowych</t>
  </si>
  <si>
    <t>Wartość  [zł]</t>
  </si>
  <si>
    <t>M.12.01.01.</t>
  </si>
  <si>
    <t>M.15.00.00.</t>
  </si>
  <si>
    <t>kg</t>
  </si>
  <si>
    <t>M.15.04.01.</t>
  </si>
  <si>
    <t>M.16.00.00.</t>
  </si>
  <si>
    <t>M.16.01.03.</t>
  </si>
  <si>
    <t>M.18.00.00.</t>
  </si>
  <si>
    <t>M.19.01.01.</t>
  </si>
  <si>
    <t xml:space="preserve">Ilość </t>
  </si>
  <si>
    <t>M.15.02.01.</t>
  </si>
  <si>
    <t>M.15.03.01.</t>
  </si>
  <si>
    <t>M.13.03.03.</t>
  </si>
  <si>
    <t>M.12.00.00.</t>
  </si>
  <si>
    <t>m3</t>
  </si>
  <si>
    <t>M.13.02.02.</t>
  </si>
  <si>
    <t>m2</t>
  </si>
  <si>
    <t>M.20.01.18.</t>
  </si>
  <si>
    <t>M.18.01.03.</t>
  </si>
  <si>
    <t>ROBOTY DROGOWE</t>
  </si>
  <si>
    <t>D.01.00.00.</t>
  </si>
  <si>
    <t>D.01.02.02</t>
  </si>
  <si>
    <t>D.02.00.00.</t>
  </si>
  <si>
    <t>D.02.01.01</t>
  </si>
  <si>
    <t>D.02.03.01</t>
  </si>
  <si>
    <t>D.03.00.00.</t>
  </si>
  <si>
    <t>D.04.00.00.</t>
  </si>
  <si>
    <t>D.04.01.01.</t>
  </si>
  <si>
    <t>D.04.04.02</t>
  </si>
  <si>
    <t>D.04.05.00.</t>
  </si>
  <si>
    <t xml:space="preserve">PODBUDOWY Z GRUNTÓW STABILIZOWANYCH SPOIWAMI </t>
  </si>
  <si>
    <t>D.04.05.01</t>
  </si>
  <si>
    <t>PODBUDOWY Z BETONU ASFALTOWEGO</t>
  </si>
  <si>
    <t>D.04.07.01</t>
  </si>
  <si>
    <t>D.05.00.00.</t>
  </si>
  <si>
    <t>D.05.03.11</t>
  </si>
  <si>
    <t>D.05.03.13</t>
  </si>
  <si>
    <t>D.06.00.00.</t>
  </si>
  <si>
    <t>D.06.01.01.</t>
  </si>
  <si>
    <t>D.07.00.00.</t>
  </si>
  <si>
    <t>D.08.00.00.</t>
  </si>
  <si>
    <t>D.08.01.01</t>
  </si>
  <si>
    <t>RAZEM  KOSZT  ROBÓT  DROGOWYCH (netto):</t>
  </si>
  <si>
    <t>M.19.00.00.</t>
  </si>
  <si>
    <t xml:space="preserve">Wykonanie wykopów ręcznie wraz z odwiezieniem urobku na składowisko Wykonawcy </t>
  </si>
  <si>
    <t>RAZEM  KOSZT  ROBÓT  DROGOWYCH I MOSTOWYCH (netto):</t>
  </si>
  <si>
    <t>RAZEM  KOSZT  ROBÓT  DROGOWYCH I MOSTOWYCH (brutto):</t>
  </si>
  <si>
    <t>ROBOTY PRZYGOTOWAWCZE KOD CPV 45100000-8</t>
  </si>
  <si>
    <t>ODWODNIENIE KORPUSU DROGOWEGO KOD CPV 45230000-8</t>
  </si>
  <si>
    <t>PODBUDOWY KOD CPV 45233000-9</t>
  </si>
  <si>
    <t>NAWIERZCHNIE KOD CPV 45233000-9</t>
  </si>
  <si>
    <t>ROBOTY WYKOŃCZENIOWE KOD CPV 45233000-9</t>
  </si>
  <si>
    <t>URZĄDZENIA BEZPIECZEŃSTWA RUCHU KOD CPV 45233280-5</t>
  </si>
  <si>
    <t>ELEMENTY ULIC KOD CPV 45233100-0</t>
  </si>
  <si>
    <t>STAL ZBROJENIOWA Kod CPV 45262310-7</t>
  </si>
  <si>
    <t>BETON KOD CPV 45220000-5</t>
  </si>
  <si>
    <t>IZOLACJE I NAWIERZCHNIE KOD CPV 45220000-5</t>
  </si>
  <si>
    <t>ODWODNIENIE KOD CPV 45220000-5</t>
  </si>
  <si>
    <t>ELEMENTY ZABEZPIECZAJĄCE KOD CPV 45220000-5</t>
  </si>
  <si>
    <t>DYLATACJE KOD CPV 45220000-5</t>
  </si>
  <si>
    <t xml:space="preserve">ROBOTY ZIEMNE 45220000-5
</t>
  </si>
  <si>
    <t>FUNDAMENTOWANIE</t>
  </si>
  <si>
    <t>M.11.01.00.</t>
  </si>
  <si>
    <t xml:space="preserve">rycz. </t>
  </si>
  <si>
    <t>D.03.02.01</t>
  </si>
  <si>
    <t>Wykonanie warstwy podbudowy z kruszywa łamanego stabilizowanego mechanicznie gr. 20 cm, po zagęszczeniu w miejscach wykonywania nowej konstrukcji drogi</t>
  </si>
  <si>
    <t xml:space="preserve">Plantowanie, humusowanie grubości 10 cm  z obsianiem trawą. </t>
  </si>
  <si>
    <t>Wykonanie poboczy z kruszwa łamanego stabilizowanego mechanicznie o gr. 15 cm</t>
  </si>
  <si>
    <t>D.07.10.01</t>
  </si>
  <si>
    <t>Zbrojenie betonu stalą klasy B500B; B500SP</t>
  </si>
  <si>
    <t>Wykonanie kotwienia kapy, wykonane zgodnie z KDM poz. CHO4</t>
  </si>
  <si>
    <t>Wykonanie nawierzchni cienkowarstwowej poliuretanowo - epoksydowa gr 5 mm - na kapach chodnikowych</t>
  </si>
  <si>
    <t xml:space="preserve">Dostarczenie i montaż krawężnika mostowego kamiennego 18x20cm ustawione  na podlewe niskoskurczowej
wraz z kotwieniem </t>
  </si>
  <si>
    <t>IINNE ROBOTY</t>
  </si>
  <si>
    <t>M.20.00.00</t>
  </si>
  <si>
    <t>Wykonanie nasypów drogowych</t>
  </si>
  <si>
    <t xml:space="preserve">Wykonanie warstwy wiążacej  z asfaltu lanego MA11 grubości 4cm na moście </t>
  </si>
  <si>
    <t>D.00.00.00.</t>
  </si>
  <si>
    <t>WYMAGANIA OGÓLNE</t>
  </si>
  <si>
    <t>Wykonanie stałego punktu wysokościowego</t>
  </si>
  <si>
    <t>M.13.01.00.</t>
  </si>
  <si>
    <t>M.19.01.03.</t>
  </si>
  <si>
    <t>D.07.01.02</t>
  </si>
  <si>
    <t>Wykonanie wykopów wraz z odwiezieniem urobku na składowisko Wykonawcy przy moście wraz z zabezpieczeniem wykopu  i ewentualnym pompowaniem wody Sposób zabezpieczenia wykopu zależny od Wykonawcy (np. stalowa ścianka szczelna.</t>
  </si>
  <si>
    <t xml:space="preserve">Beton niekostrukcyjny   C12/15, C16/20 </t>
  </si>
  <si>
    <t>m</t>
  </si>
  <si>
    <t>Wykonanie elementów odwodnienia izolacji - sączki z tworzyw sztucznych</t>
  </si>
  <si>
    <t>M.20.01.09.</t>
  </si>
  <si>
    <t>Schody skarpowe z prefabrykowanych elementów betonowych 0,8 x 0,34 x 0,2 wraz z balustradą stalową</t>
  </si>
  <si>
    <t>Montaż reperów w płycie i na podporach (4 sztuki na każdej poporze, 6 sztuk na każdym przęśle)</t>
  </si>
  <si>
    <t xml:space="preserve">Wykonanie drenażu podłużnego w w-wie wiążącej geowłóknina z grysem bazaltowym otoczonym kompozycją epoksydową </t>
  </si>
  <si>
    <t>M.20.01.04.</t>
  </si>
  <si>
    <t>Beton ustroju nośnego płyty pomostowej klasy C30/37</t>
  </si>
  <si>
    <t>Beton klasy C30/37 kap chodnikowych</t>
  </si>
  <si>
    <t>Montaż odcinków poczatkowych i końcowych krótkich (4m) stanowiących przedłużenie systemu zastosowanych barier drogowych i mostowych</t>
  </si>
  <si>
    <t>Koszt dostosowania wymagań warunków umowy i wymagań ogólnych, ustawienie i utrzymanie przez cały okres budowy elementów zabezpieczających oraz demontaż po zakończeniu robót, wykonanie projektów technologicznych niezbędnych do wkonania robót, organizacja placu budowy</t>
  </si>
  <si>
    <t xml:space="preserve">D.01.01.01
</t>
  </si>
  <si>
    <t>Wytyczenie trasy i punktów wysokościowych oraz obiektów inżynieryjnych i technicznych</t>
  </si>
  <si>
    <t>ha</t>
  </si>
  <si>
    <t>Nasypy w obrębie mostu wraz z zasypywaniem</t>
  </si>
  <si>
    <t>D.06.01.06.</t>
  </si>
  <si>
    <t>Zabezpieczenie pionowego uskoku, wykonanie nawierzchni tymczasowych, wielokrotne przekładanie ruchu, opracowanie i zatwierdzenie dodatkowych schematów czasowej organizacji ruchu</t>
  </si>
  <si>
    <r>
      <t xml:space="preserve">Montaż na moście i na dojazdach  barieroporęczy o </t>
    </r>
    <r>
      <rPr>
        <sz val="10"/>
        <rFont val="Arial CE"/>
        <charset val="238"/>
      </rPr>
      <t xml:space="preserve">parametrach H2, min. B, W4 </t>
    </r>
    <r>
      <rPr>
        <sz val="10"/>
        <color indexed="8"/>
        <rFont val="Arial CE"/>
        <family val="2"/>
        <charset val="238"/>
      </rPr>
      <t xml:space="preserve"> wraz z elementami wyposażenia. Dopuszcza się zastosowanie innych barier o parametrach równoważnych lub lepszych oraz o takiej samej szerokości lub węższych. Barieroporęcz poza obiektem może być kontynuacją barieroporęczy i wtedy należy przewidzieć wykonanie fundamentów żelbetowych o wymiarach np. 45x45x80 cm  pod barieroporęcze na dojazdach lub przechodzić w barierę drogową wbijaną lub barieroporęcz wbijaną stanowiącą przedłużenie systemu.  Dopuszcza się parametry lepsze przy zachowaniu szerokości bariery</t>
    </r>
  </si>
  <si>
    <t>D.01.02.04</t>
  </si>
  <si>
    <t>karczowanie krzaków i poszycia wraz z wywiezieniem pozostałości na składowisko Wykonawcy oraz wycinka drzew w wieku do 20 lat z terenów leśnych i wycinka innych drzew nie wymagających decyzji z pozostałych terenów objętych inwestycją  wraz z utylizacją</t>
  </si>
  <si>
    <t>Zdjecie warstwy humus o średniej grubości do 30cm u - do ponownego wykorzystania</t>
  </si>
  <si>
    <t>Zdjęcie warstwy humusu gr. 30 cm wymieszanego z tłuczniem, żwirem, piaskiem wraz z wywiezieniem na składowisko Wykonawcy.</t>
  </si>
  <si>
    <t>Profilowanie i zagęszczenie podłoża z gr. kat. II-IV w miejscu wykonywania nowej konstrukcji jezdni</t>
  </si>
  <si>
    <t xml:space="preserve">Wykonanie podbudowy zasadniczej z AC22P gr. 9 cm w miejscach wykonywania nowej konstrukcji drogi </t>
  </si>
  <si>
    <t xml:space="preserve">Wykonanie ścieków trójkątnych wg KPED 01.16 o szerokości 50 cm wraz z ławą betonową i oporem </t>
  </si>
  <si>
    <t xml:space="preserve">(SOR) Wykonanie oznakowania pionowego zgodnie z projektem stałej organizacji ruchu </t>
  </si>
  <si>
    <t>Przebudowa obiektu mostowego w miejscowości Zgłowiączka w ciągu 
drogi powiatowej nr 2919C Żydowo - Zgłowiączka - Wiktorowo</t>
  </si>
  <si>
    <t>Dociecie istniejących krawędzi jezdni wraz z rozbiórka</t>
  </si>
  <si>
    <t>rycz</t>
  </si>
  <si>
    <t>Rozbiórka istniejcego umocnienia stożków mostowych oraz istn. schodów</t>
  </si>
  <si>
    <t xml:space="preserve">Wykonanie wykopów (na dojazdach do obiektu wraz z odwiezieniem urobku na składowisko Wykonawcy </t>
  </si>
  <si>
    <t>Wykonanie warstwy podbudowy z kruszywa łamanego stabilizowanego mechanicznie gr. 20 cm, po zagęszczeniu w miejscach wykonywania poszeżeń</t>
  </si>
  <si>
    <t>Wykonanie ulepszonego podłoża
z gruntocementu o Rm=2,5 MPa, gr. 15 cm w miejscach wykonywania poszeżenia</t>
  </si>
  <si>
    <t>Wykonanie podbudowy zasadniczej z AC22P gr. 9 cm w miejscach wykonywania poszeżenia</t>
  </si>
  <si>
    <t>Frezowanie istniejącej warstwy bitumicznej na głębokość średnią  do 10cm w miejscach wykonania nowej nawierzcni jezdni</t>
  </si>
  <si>
    <t>Wykonanie warstwy ścieralnej z SMA11 o gr.4 cm</t>
  </si>
  <si>
    <t>Umocnienie stożków kostką kamienną 15/17 na betonie C 16/20 o gr. 20 cm</t>
  </si>
  <si>
    <t>Zbrojenie betonu stalą typu B500B/B500SP, wykonanie oraz montaż zbrojenia podpór</t>
  </si>
  <si>
    <t>Zbrojenie betonu stalą typu B500B/B500SP, wykonanie oraz montaż zbrojenia kap chodnikowych</t>
  </si>
  <si>
    <t>Zbrojenie betonu stalą typu B500B/B500SP, wykonanie oraz montaż zbrojenia oczepów</t>
  </si>
  <si>
    <t>Wiercenie otworów i osadzenie kotew na klej epoksydowy fi 14. dł 10 cm zgodnie z dok. Proj.</t>
  </si>
  <si>
    <t xml:space="preserve">Beton podpór w deskowaniu klasy C30/37 </t>
  </si>
  <si>
    <t>Zbrojenie betonu stalą typu B500B/B500SP, wykonanie oraz montaż zbrojenia płyty ustroju nośnego</t>
  </si>
  <si>
    <t>Beton klasy C30/37 oczepów</t>
  </si>
  <si>
    <t>Wykonanie betonu wyrównawczego klasy  C16/20 pod projektowanymi elementami</t>
  </si>
  <si>
    <t>Wykonanie i montaż płyt przejściowych l=4,0 m szerokości 6,9 wraz z wykonaniem podpory płyty przejściowej</t>
  </si>
  <si>
    <t>Wykonanie stabilizacji z kruszywa łamanego 0 - 63 mm gr.20 cm
wraz z georusztem trójosiowym + geowłóknina na dł. 6,0 m - pod płytami przejściowymi</t>
  </si>
  <si>
    <t>Wykonanie stabilizacji z kruszywa łamanego 0 - 63 mm gr.30 cm
wraz z georusztem trójosiowym + geowłóknina na dł. 6,0 m - pod płytami przejściowymi</t>
  </si>
  <si>
    <t xml:space="preserve">Wykonanie hydroizolacji płyty pomostowej  Hydroizolacja arkuszową, grubowarstwową 
termozgrzewalną wykonaną z pap  przeznaczonych do 
stosowania na obiektach inżynierskich,   posiadającą osnowę z włókniny poliestrowej 
powleczonej obustronnie masą bitumiczną    modyfikowaną kopolimerem SBS o grubości 
arkusza ≥ 5,00 mm i grubości masy bitumicznej pod osnową min. ≥ 3,00 mm </t>
  </si>
  <si>
    <t>Wykonanie bitumicznego przekrycia dylatacyjnego w obrębie jezdni i i kap chodnikowych  + / - 20 mm. Minimalna szerokość przekrycia w obrębie jezdni 40 cm wraz z wypełnienim szczelin na kapach kitem orz wykonanie blach maskujących</t>
  </si>
  <si>
    <t>Rozbiórka istn. bariery energochłonnej na dojazdach do mostu wraz z ponownym wbudowaniem po zakończeniu robót. Demontaż barier nie może powodować zagrożenia bezpieczeństwa ruchu przy ruchu wahadłowym</t>
  </si>
  <si>
    <t>Wykonanie deski gzymsowej z polimerobetonu h=75 cm wraz z elementami mocującymi i uszczelniajacymi</t>
  </si>
  <si>
    <t>Rozbiórka istniejącej konstrukcji jezdni (podbudowy) o gr. do 30 cm w miejscu wykonania nowej konstrukcji jezdni</t>
  </si>
  <si>
    <t xml:space="preserve">Rozbiórka elementów wyszczególnionych w dok. projektowej istniejącego mostu o konstrukcji żelbetowej wraz z wyposarzeniem oraz barierami na obiekcie </t>
  </si>
  <si>
    <t>Wykonanie warstwy podbudowy z kruszywa łamanego stabilizowanego mechanicznie gr. 15 cm, po zagęszczeniu w miejscach wykonywania pobocza utwardzonego</t>
  </si>
  <si>
    <t>Wykonanie mieszanki niezwiązanej C50/30 0/31,5 stabilizowana georusztem wielokształtnym o gr. 20cm  w miejscu wykonania nowej konstrukcji drogi oraz pod poboczami utwardzonymi</t>
  </si>
  <si>
    <t>M.15.06.01</t>
  </si>
  <si>
    <t>Wykonanie nawierzchni z kostki kamiennej o gr. 15 cm na podsypce cem-piask 1:3 w miejscu wykonania utwardzonych poboczy</t>
  </si>
  <si>
    <t>(TOR) Wprowadzenie tymczasowej organizacji ruchu, utrzymanie oznakowania podczas Robót i przywrócenie stałego oznakowania po zakończeniu Robót</t>
  </si>
  <si>
    <t>Powierzchniowe zabezpieczenie betonu po oczyszczeniu powierzchni metodą strumieniowo ścierną - spód belek,odsłonięte części podpór</t>
  </si>
  <si>
    <t>M.14.00.00.</t>
  </si>
  <si>
    <t>KONSTRUKCJA STALOWA KOD CPV 45220000-5</t>
  </si>
  <si>
    <t>M.14.01.02.</t>
  </si>
  <si>
    <t>Wykonanie warstwy profilującej o grubości do 4 cm</t>
  </si>
  <si>
    <t>Wykonanie zabezpieczenia robót podcza wykonywania prac betoniarskich, robót ziemnych, robót montażowych umocnień cieku, za pomocą ścianek szczelnych stalowych wyciąganych o długości 9-12 m lub w inny sposób zależny od wykonawcy i zaakceptowany przez Zamawiającego dostosowany do sposobu wykonywania robót przez Wykonawcę zapewniającą stateczność i ochronę przed wodą gruntową i wodą płynącą, zapewaniający stateczność istniejącej drogi, steteczność istniejącego nasypu i stateczność istniejącego mostu. Wygrodzenia przy połówkowym wykonywaniu robót przy moście Ewentualne wykonanie dróg dojazdowych</t>
  </si>
  <si>
    <t>Rozbiórka istniejących stref przejsciowych za przyczółkami</t>
  </si>
  <si>
    <t>(TOR) Opracowanie i zatwierdzenie innych schematów organizacji ruchu i ich wprowadzenieruchu, utrzymanie oznakowania podczas Robót i przywrócenie stałego oznakowania po zakończeniu Robót</t>
  </si>
  <si>
    <t>Wykonanie kompozytu asfaltowego w miejscu naprawy krawędzi szerokości 2,0 m</t>
  </si>
  <si>
    <t>Frezowanie profilujące warstwy bitumicznej z uzupełnieniem miejscowych ubytków</t>
  </si>
  <si>
    <t>Wycinka drzew wraz z wywozem drewna na składowisko Zamawiającego</t>
  </si>
  <si>
    <t>D.04.04.02a</t>
  </si>
  <si>
    <t xml:space="preserve">Ułożenie krawężnika betonowego 30x15cm na podsypce cem-piask. 1:3 gr. 5cm i ławie betonowej z oporem wykonanej z betonu C16/20. </t>
  </si>
  <si>
    <t xml:space="preserve">Ułożenie krawężnika betonowego najazdowego 22x15 cm  na podsypce cem-piask. 1:3 gr. 5cm i ławie betonowej z oporem wykonanej z betonu C16/20. </t>
  </si>
  <si>
    <t xml:space="preserve">Wykonanie dodatkowej warstwy pod kapami jako warstwy ochronnej dla izolacji  arkuszowej, wykonanej  z papy termozgrzewalnej o grubości 5mm </t>
  </si>
  <si>
    <t>Rozbiórka istniejących ścieków drogowych i skarpowych</t>
  </si>
  <si>
    <t>Wykonanie profilowania istniejących rowów przydrożnych i istniejących skarp</t>
  </si>
  <si>
    <t>Pompowanie wody na czas wykonywania robót, wygrodzenia cieku</t>
  </si>
  <si>
    <t>D.05.03.14</t>
  </si>
  <si>
    <t>D.05.03.15</t>
  </si>
  <si>
    <t>Profilowanie i zagęszczenie podłoża z gr. kat. II-IV pod poszerzeniami</t>
  </si>
  <si>
    <t>M.11.03.01</t>
  </si>
  <si>
    <t>M.13.01.03.</t>
  </si>
  <si>
    <t>PRZEDMIAR ROBÓT</t>
  </si>
  <si>
    <t>KOSZTORYS OFERTOWY</t>
  </si>
  <si>
    <t>Wykonanie stalowej ścianki szczlenej traconej długości 12m (LB) ; 10m (PB)</t>
  </si>
  <si>
    <t>Wykonanie stalowej ścianki szczlenej traconej długości 12m (LB ; 10m (PB)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</si>
</sst>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8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Protection="0">
      <alignment vertical="top" wrapText="1"/>
    </xf>
    <xf numFmtId="0" fontId="3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center" vertical="top" wrapText="1"/>
    </xf>
    <xf numFmtId="3" fontId="0" fillId="0" borderId="8" xfId="0" applyNumberFormat="1" applyBorder="1" applyAlignment="1">
      <alignment horizontal="center" vertical="top" wrapText="1"/>
    </xf>
    <xf numFmtId="0" fontId="3" fillId="2" borderId="9" xfId="1" applyNumberFormat="1" applyFont="1" applyFill="1" applyBorder="1" applyProtection="1">
      <alignment vertical="top" wrapText="1"/>
    </xf>
    <xf numFmtId="4" fontId="3" fillId="2" borderId="9" xfId="0" applyNumberFormat="1" applyFont="1" applyFill="1" applyBorder="1" applyAlignment="1">
      <alignment vertical="top" wrapText="1"/>
    </xf>
    <xf numFmtId="0" fontId="0" fillId="2" borderId="9" xfId="0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center" vertical="top"/>
    </xf>
    <xf numFmtId="4" fontId="0" fillId="2" borderId="9" xfId="0" applyNumberFormat="1" applyFill="1" applyBorder="1" applyAlignment="1">
      <alignment vertical="top"/>
    </xf>
    <xf numFmtId="0" fontId="8" fillId="0" borderId="4" xfId="0" applyFont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3" fillId="2" borderId="9" xfId="1" applyNumberFormat="1" applyFont="1" applyFill="1" applyBorder="1" applyAlignment="1" applyProtection="1">
      <alignment horizontal="left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9" xfId="1" applyNumberFormat="1" applyFont="1" applyFill="1" applyBorder="1" applyAlignment="1" applyProtection="1">
      <alignment horizontal="center" vertical="top" wrapText="1"/>
    </xf>
    <xf numFmtId="4" fontId="5" fillId="2" borderId="9" xfId="0" applyNumberFormat="1" applyFont="1" applyFill="1" applyBorder="1" applyAlignment="1">
      <alignment horizontal="center" vertical="top" wrapText="1"/>
    </xf>
    <xf numFmtId="4" fontId="8" fillId="2" borderId="8" xfId="0" applyNumberFormat="1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/>
    </xf>
    <xf numFmtId="4" fontId="0" fillId="2" borderId="9" xfId="0" applyNumberFormat="1" applyFill="1" applyBorder="1" applyAlignment="1">
      <alignment horizontal="right" vertical="top"/>
    </xf>
    <xf numFmtId="4" fontId="0" fillId="2" borderId="8" xfId="0" applyNumberFormat="1" applyFill="1" applyBorder="1" applyAlignment="1">
      <alignment vertical="top"/>
    </xf>
    <xf numFmtId="4" fontId="3" fillId="2" borderId="9" xfId="0" applyNumberFormat="1" applyFont="1" applyFill="1" applyBorder="1" applyAlignment="1">
      <alignment horizontal="right" vertical="top" wrapText="1"/>
    </xf>
    <xf numFmtId="4" fontId="0" fillId="2" borderId="8" xfId="0" applyNumberForma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15" fillId="2" borderId="6" xfId="1" applyNumberFormat="1" applyFont="1" applyFill="1" applyBorder="1" applyProtection="1">
      <alignment vertical="top" wrapText="1"/>
    </xf>
    <xf numFmtId="0" fontId="11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vertical="top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/>
    </xf>
    <xf numFmtId="4" fontId="13" fillId="0" borderId="9" xfId="0" applyNumberFormat="1" applyFont="1" applyBorder="1" applyAlignment="1">
      <alignment horizontal="center" vertical="top"/>
    </xf>
    <xf numFmtId="4" fontId="13" fillId="0" borderId="8" xfId="0" applyNumberFormat="1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9" xfId="0" applyFont="1" applyBorder="1" applyAlignment="1">
      <alignment vertical="top" wrapText="1"/>
    </xf>
    <xf numFmtId="4" fontId="11" fillId="2" borderId="8" xfId="0" applyNumberFormat="1" applyFont="1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4" fontId="0" fillId="0" borderId="9" xfId="0" applyNumberFormat="1" applyBorder="1" applyAlignment="1">
      <alignment vertical="top"/>
    </xf>
    <xf numFmtId="0" fontId="8" fillId="2" borderId="4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4" fontId="13" fillId="2" borderId="9" xfId="0" applyNumberFormat="1" applyFont="1" applyFill="1" applyBorder="1" applyAlignment="1">
      <alignment horizontal="center" vertical="top"/>
    </xf>
    <xf numFmtId="4" fontId="13" fillId="2" borderId="8" xfId="0" applyNumberFormat="1" applyFont="1" applyFill="1" applyBorder="1" applyAlignment="1">
      <alignment horizontal="center" vertical="top"/>
    </xf>
    <xf numFmtId="0" fontId="11" fillId="2" borderId="9" xfId="0" applyFont="1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13" fillId="2" borderId="9" xfId="1" applyNumberFormat="1" applyFont="1" applyFill="1" applyBorder="1" applyAlignment="1" applyProtection="1">
      <alignment horizontal="center" vertical="top" wrapText="1"/>
    </xf>
    <xf numFmtId="0" fontId="8" fillId="2" borderId="9" xfId="0" applyFont="1" applyFill="1" applyBorder="1" applyAlignment="1">
      <alignment vertical="top" wrapText="1"/>
    </xf>
    <xf numFmtId="0" fontId="11" fillId="2" borderId="9" xfId="1" applyNumberFormat="1" applyFont="1" applyFill="1" applyBorder="1" applyAlignment="1" applyProtection="1">
      <alignment horizontal="left" vertical="top" wrapText="1"/>
    </xf>
    <xf numFmtId="4" fontId="11" fillId="2" borderId="9" xfId="0" applyNumberFormat="1" applyFont="1" applyFill="1" applyBorder="1" applyAlignment="1">
      <alignment horizontal="right" vertical="top"/>
    </xf>
    <xf numFmtId="0" fontId="13" fillId="0" borderId="9" xfId="0" applyFont="1" applyBorder="1" applyAlignment="1">
      <alignment horizontal="left" vertical="top"/>
    </xf>
    <xf numFmtId="0" fontId="13" fillId="0" borderId="9" xfId="1" applyNumberFormat="1" applyFont="1" applyFill="1" applyBorder="1" applyAlignment="1" applyProtection="1">
      <alignment horizontal="center" vertical="top" wrapText="1"/>
    </xf>
    <xf numFmtId="4" fontId="11" fillId="2" borderId="9" xfId="0" applyNumberFormat="1" applyFont="1" applyFill="1" applyBorder="1" applyAlignment="1">
      <alignment vertical="top"/>
    </xf>
    <xf numFmtId="0" fontId="11" fillId="2" borderId="9" xfId="1" applyNumberFormat="1" applyFont="1" applyFill="1" applyBorder="1" applyProtection="1">
      <alignment vertical="top" wrapText="1"/>
    </xf>
    <xf numFmtId="2" fontId="11" fillId="2" borderId="9" xfId="0" applyNumberFormat="1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top"/>
    </xf>
    <xf numFmtId="4" fontId="3" fillId="2" borderId="9" xfId="0" applyNumberFormat="1" applyFont="1" applyFill="1" applyBorder="1" applyAlignment="1">
      <alignment horizontal="center" vertical="top"/>
    </xf>
    <xf numFmtId="4" fontId="0" fillId="2" borderId="8" xfId="0" applyNumberFormat="1" applyFill="1" applyBorder="1" applyAlignment="1">
      <alignment horizontal="center" vertical="top"/>
    </xf>
    <xf numFmtId="0" fontId="0" fillId="2" borderId="9" xfId="1" applyNumberFormat="1" applyFont="1" applyFill="1" applyBorder="1" applyProtection="1">
      <alignment vertical="top" wrapText="1"/>
    </xf>
    <xf numFmtId="4" fontId="3" fillId="2" borderId="9" xfId="0" applyNumberFormat="1" applyFont="1" applyFill="1" applyBorder="1" applyAlignment="1">
      <alignment vertical="top"/>
    </xf>
    <xf numFmtId="0" fontId="17" fillId="2" borderId="9" xfId="1" applyNumberFormat="1" applyFont="1" applyFill="1" applyBorder="1" applyAlignment="1" applyProtection="1">
      <alignment horizontal="left" vertical="top" wrapText="1"/>
    </xf>
    <xf numFmtId="0" fontId="18" fillId="2" borderId="9" xfId="0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4" fontId="18" fillId="2" borderId="8" xfId="0" applyNumberFormat="1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9" xfId="1" applyNumberFormat="1" applyFont="1" applyFill="1" applyBorder="1" applyAlignment="1" applyProtection="1">
      <alignment horizontal="center" vertical="top" wrapText="1"/>
    </xf>
    <xf numFmtId="4" fontId="5" fillId="0" borderId="9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right" vertical="top"/>
    </xf>
    <xf numFmtId="0" fontId="11" fillId="0" borderId="9" xfId="1" applyNumberFormat="1" applyFont="1" applyFill="1" applyBorder="1" applyAlignment="1" applyProtection="1">
      <alignment horizontal="left" vertical="top" wrapText="1"/>
    </xf>
    <xf numFmtId="0" fontId="15" fillId="2" borderId="9" xfId="1" applyNumberFormat="1" applyFont="1" applyFill="1" applyBorder="1" applyProtection="1">
      <alignment vertical="top" wrapText="1"/>
    </xf>
    <xf numFmtId="4" fontId="8" fillId="0" borderId="8" xfId="0" applyNumberFormat="1" applyFont="1" applyBorder="1" applyAlignment="1">
      <alignment wrapText="1"/>
    </xf>
    <xf numFmtId="4" fontId="9" fillId="0" borderId="7" xfId="0" applyNumberFormat="1" applyFont="1" applyBorder="1" applyAlignment="1">
      <alignment wrapText="1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0" fillId="2" borderId="11" xfId="0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top"/>
    </xf>
    <xf numFmtId="4" fontId="0" fillId="2" borderId="11" xfId="0" applyNumberFormat="1" applyFill="1" applyBorder="1" applyAlignment="1">
      <alignment vertical="top"/>
    </xf>
    <xf numFmtId="4" fontId="11" fillId="2" borderId="12" xfId="0" applyNumberFormat="1" applyFont="1" applyFill="1" applyBorder="1" applyAlignment="1">
      <alignment vertical="top"/>
    </xf>
    <xf numFmtId="0" fontId="8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left" vertical="top"/>
    </xf>
    <xf numFmtId="0" fontId="13" fillId="0" borderId="14" xfId="1" applyNumberFormat="1" applyFont="1" applyFill="1" applyBorder="1" applyAlignment="1" applyProtection="1">
      <alignment horizontal="center" vertical="top" wrapText="1"/>
    </xf>
    <xf numFmtId="0" fontId="13" fillId="0" borderId="14" xfId="0" applyFont="1" applyBorder="1" applyAlignment="1">
      <alignment horizontal="center" vertical="top"/>
    </xf>
    <xf numFmtId="4" fontId="13" fillId="0" borderId="14" xfId="0" applyNumberFormat="1" applyFont="1" applyBorder="1" applyAlignment="1">
      <alignment horizontal="center" vertical="top"/>
    </xf>
    <xf numFmtId="4" fontId="13" fillId="0" borderId="15" xfId="0" applyNumberFormat="1" applyFont="1" applyBorder="1" applyAlignment="1">
      <alignment horizontal="center" vertical="top"/>
    </xf>
    <xf numFmtId="4" fontId="8" fillId="2" borderId="3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vertical="top" wrapText="1"/>
    </xf>
    <xf numFmtId="4" fontId="11" fillId="2" borderId="8" xfId="0" applyNumberFormat="1" applyFont="1" applyFill="1" applyBorder="1" applyAlignment="1">
      <alignment horizontal="right" vertical="top"/>
    </xf>
    <xf numFmtId="2" fontId="11" fillId="2" borderId="8" xfId="0" applyNumberFormat="1" applyFont="1" applyFill="1" applyBorder="1" applyAlignment="1">
      <alignment vertical="top"/>
    </xf>
    <xf numFmtId="4" fontId="5" fillId="2" borderId="8" xfId="0" applyNumberFormat="1" applyFont="1" applyFill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vertical="top"/>
    </xf>
    <xf numFmtId="4" fontId="5" fillId="0" borderId="8" xfId="0" applyNumberFormat="1" applyFont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horizontal="right" vertical="top"/>
    </xf>
    <xf numFmtId="0" fontId="5" fillId="0" borderId="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/>
    </xf>
    <xf numFmtId="4" fontId="11" fillId="2" borderId="7" xfId="0" applyNumberFormat="1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textRotation="90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textRotation="90" wrapText="1"/>
    </xf>
    <xf numFmtId="0" fontId="6" fillId="0" borderId="8" xfId="0" applyFont="1" applyBorder="1" applyAlignment="1">
      <alignment horizontal="center" vertical="top" textRotation="90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vertical="top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3">
    <cellStyle name="Normalny" xfId="0" builtinId="0"/>
    <cellStyle name="Normalny 60" xfId="2" xr:uid="{00000000-0005-0000-0000-000001000000}"/>
    <cellStyle name="Opis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opLeftCell="A85" zoomScale="85" zoomScaleNormal="85" workbookViewId="0">
      <selection activeCell="C90" sqref="C90"/>
    </sheetView>
  </sheetViews>
  <sheetFormatPr defaultColWidth="9.109375" defaultRowHeight="13.2" x14ac:dyDescent="0.25"/>
  <cols>
    <col min="1" max="1" width="6.5546875" bestFit="1" customWidth="1"/>
    <col min="2" max="2" width="10.6640625" style="1" customWidth="1"/>
    <col min="3" max="3" width="34.5546875" customWidth="1"/>
    <col min="4" max="4" width="6.6640625" customWidth="1"/>
    <col min="5" max="5" width="9.88671875" customWidth="1"/>
    <col min="6" max="6" width="20.44140625" customWidth="1"/>
    <col min="7" max="7" width="11.6640625" bestFit="1" customWidth="1"/>
    <col min="9" max="9" width="10.109375" bestFit="1" customWidth="1"/>
  </cols>
  <sheetData>
    <row r="1" spans="1:9" ht="66" customHeight="1" thickTop="1" x14ac:dyDescent="0.25">
      <c r="A1" s="115" t="s">
        <v>127</v>
      </c>
      <c r="B1" s="116"/>
      <c r="C1" s="116"/>
      <c r="D1" s="116"/>
      <c r="E1" s="117"/>
    </row>
    <row r="2" spans="1:9" x14ac:dyDescent="0.25">
      <c r="A2" s="118" t="s">
        <v>183</v>
      </c>
      <c r="B2" s="119"/>
      <c r="C2" s="119"/>
      <c r="D2" s="119"/>
      <c r="E2" s="120"/>
    </row>
    <row r="3" spans="1:9" x14ac:dyDescent="0.25">
      <c r="A3" s="118"/>
      <c r="B3" s="119"/>
      <c r="C3" s="119"/>
      <c r="D3" s="119"/>
      <c r="E3" s="120"/>
    </row>
    <row r="4" spans="1:9" ht="12.75" customHeight="1" x14ac:dyDescent="0.25">
      <c r="A4" s="121" t="s">
        <v>1</v>
      </c>
      <c r="B4" s="122" t="s">
        <v>2</v>
      </c>
      <c r="C4" s="123" t="s">
        <v>15</v>
      </c>
      <c r="D4" s="124" t="s">
        <v>0</v>
      </c>
      <c r="E4" s="125" t="s">
        <v>25</v>
      </c>
    </row>
    <row r="5" spans="1:9" ht="12.75" customHeight="1" x14ac:dyDescent="0.25">
      <c r="A5" s="121"/>
      <c r="B5" s="122"/>
      <c r="C5" s="123"/>
      <c r="D5" s="124"/>
      <c r="E5" s="125"/>
    </row>
    <row r="6" spans="1:9" x14ac:dyDescent="0.25">
      <c r="A6" s="121"/>
      <c r="B6" s="122"/>
      <c r="C6" s="123"/>
      <c r="D6" s="124"/>
      <c r="E6" s="125"/>
    </row>
    <row r="7" spans="1:9" x14ac:dyDescent="0.25">
      <c r="A7" s="13" t="s">
        <v>5</v>
      </c>
      <c r="B7" s="14">
        <v>2</v>
      </c>
      <c r="C7" s="14">
        <v>3</v>
      </c>
      <c r="D7" s="14">
        <v>4</v>
      </c>
      <c r="E7" s="96" t="s">
        <v>6</v>
      </c>
    </row>
    <row r="8" spans="1:9" ht="17.399999999999999" x14ac:dyDescent="0.25">
      <c r="A8" s="37"/>
      <c r="B8" s="38"/>
      <c r="C8" s="39" t="s">
        <v>35</v>
      </c>
      <c r="D8" s="40" t="s">
        <v>8</v>
      </c>
      <c r="E8" s="42" t="s">
        <v>8</v>
      </c>
    </row>
    <row r="9" spans="1:9" x14ac:dyDescent="0.25">
      <c r="A9" s="37"/>
      <c r="B9" s="43" t="s">
        <v>93</v>
      </c>
      <c r="C9" s="44" t="s">
        <v>94</v>
      </c>
      <c r="D9" s="40"/>
      <c r="E9" s="42"/>
    </row>
    <row r="10" spans="1:9" s="4" customFormat="1" ht="105.6" x14ac:dyDescent="0.25">
      <c r="A10" s="11">
        <v>1</v>
      </c>
      <c r="B10" s="30" t="s">
        <v>93</v>
      </c>
      <c r="C10" s="18" t="s">
        <v>111</v>
      </c>
      <c r="D10" s="10" t="s">
        <v>11</v>
      </c>
      <c r="E10" s="97">
        <v>1</v>
      </c>
      <c r="G10" s="5"/>
      <c r="I10" s="5"/>
    </row>
    <row r="11" spans="1:9" ht="26.4" x14ac:dyDescent="0.25">
      <c r="A11" s="23" t="s">
        <v>8</v>
      </c>
      <c r="B11" s="43" t="s">
        <v>36</v>
      </c>
      <c r="C11" s="44" t="s">
        <v>63</v>
      </c>
      <c r="D11" s="40" t="s">
        <v>8</v>
      </c>
      <c r="E11" s="42" t="s">
        <v>8</v>
      </c>
    </row>
    <row r="12" spans="1:9" s="4" customFormat="1" ht="39.6" x14ac:dyDescent="0.25">
      <c r="A12" s="46">
        <f>MAX(A10,A11)+1</f>
        <v>2</v>
      </c>
      <c r="B12" s="30" t="s">
        <v>112</v>
      </c>
      <c r="C12" s="18" t="s">
        <v>113</v>
      </c>
      <c r="D12" s="10" t="s">
        <v>11</v>
      </c>
      <c r="E12" s="97">
        <v>1</v>
      </c>
    </row>
    <row r="13" spans="1:9" s="4" customFormat="1" ht="39.6" x14ac:dyDescent="0.25">
      <c r="A13" s="46">
        <f>MAX(A11,A12)+1</f>
        <v>3</v>
      </c>
      <c r="B13" s="30" t="s">
        <v>37</v>
      </c>
      <c r="C13" s="18" t="s">
        <v>121</v>
      </c>
      <c r="D13" s="10" t="s">
        <v>32</v>
      </c>
      <c r="E13" s="97">
        <v>180</v>
      </c>
    </row>
    <row r="14" spans="1:9" s="4" customFormat="1" ht="52.8" x14ac:dyDescent="0.25">
      <c r="A14" s="46">
        <f t="shared" ref="A14:A65" si="0">MAX(A12,A13)+1</f>
        <v>4</v>
      </c>
      <c r="B14" s="30" t="s">
        <v>37</v>
      </c>
      <c r="C14" s="20" t="s">
        <v>122</v>
      </c>
      <c r="D14" s="21" t="s">
        <v>32</v>
      </c>
      <c r="E14" s="32">
        <v>250</v>
      </c>
    </row>
    <row r="15" spans="1:9" s="4" customFormat="1" ht="39.6" x14ac:dyDescent="0.25">
      <c r="A15" s="46">
        <f t="shared" si="0"/>
        <v>5</v>
      </c>
      <c r="B15" s="30" t="s">
        <v>119</v>
      </c>
      <c r="C15" s="20" t="s">
        <v>153</v>
      </c>
      <c r="D15" s="21" t="s">
        <v>32</v>
      </c>
      <c r="E15" s="32">
        <v>565</v>
      </c>
    </row>
    <row r="16" spans="1:9" s="4" customFormat="1" ht="26.4" x14ac:dyDescent="0.25">
      <c r="A16" s="46">
        <f t="shared" si="0"/>
        <v>6</v>
      </c>
      <c r="B16" s="30" t="s">
        <v>119</v>
      </c>
      <c r="C16" s="20" t="s">
        <v>128</v>
      </c>
      <c r="D16" s="21" t="s">
        <v>101</v>
      </c>
      <c r="E16" s="32">
        <v>151</v>
      </c>
    </row>
    <row r="17" spans="1:7" s="4" customFormat="1" ht="105.6" x14ac:dyDescent="0.25">
      <c r="A17" s="46">
        <f t="shared" si="0"/>
        <v>7</v>
      </c>
      <c r="B17" s="30" t="s">
        <v>119</v>
      </c>
      <c r="C17" s="20" t="s">
        <v>120</v>
      </c>
      <c r="D17" s="21" t="s">
        <v>114</v>
      </c>
      <c r="E17" s="32">
        <v>0.15</v>
      </c>
    </row>
    <row r="18" spans="1:7" s="4" customFormat="1" ht="26.4" x14ac:dyDescent="0.25">
      <c r="A18" s="46">
        <f t="shared" si="0"/>
        <v>8</v>
      </c>
      <c r="B18" s="30" t="s">
        <v>119</v>
      </c>
      <c r="C18" s="20" t="s">
        <v>170</v>
      </c>
      <c r="D18" s="21" t="s">
        <v>9</v>
      </c>
      <c r="E18" s="32">
        <v>9</v>
      </c>
    </row>
    <row r="19" spans="1:7" s="4" customFormat="1" ht="73.95" customHeight="1" x14ac:dyDescent="0.25">
      <c r="A19" s="46">
        <f t="shared" si="0"/>
        <v>9</v>
      </c>
      <c r="B19" s="30" t="s">
        <v>119</v>
      </c>
      <c r="C19" s="20" t="s">
        <v>154</v>
      </c>
      <c r="D19" s="21" t="s">
        <v>11</v>
      </c>
      <c r="E19" s="32">
        <v>1</v>
      </c>
    </row>
    <row r="20" spans="1:7" s="4" customFormat="1" ht="42" customHeight="1" x14ac:dyDescent="0.25">
      <c r="A20" s="46">
        <f t="shared" si="0"/>
        <v>10</v>
      </c>
      <c r="B20" s="30" t="s">
        <v>119</v>
      </c>
      <c r="C20" s="20" t="s">
        <v>166</v>
      </c>
      <c r="D20" s="21" t="s">
        <v>11</v>
      </c>
      <c r="E20" s="32">
        <v>1</v>
      </c>
    </row>
    <row r="21" spans="1:7" s="4" customFormat="1" ht="40.950000000000003" customHeight="1" x14ac:dyDescent="0.25">
      <c r="A21" s="46">
        <f t="shared" si="0"/>
        <v>11</v>
      </c>
      <c r="B21" s="30" t="s">
        <v>119</v>
      </c>
      <c r="C21" s="20" t="s">
        <v>175</v>
      </c>
      <c r="D21" s="21" t="s">
        <v>11</v>
      </c>
      <c r="E21" s="32">
        <v>1</v>
      </c>
    </row>
    <row r="22" spans="1:7" s="4" customFormat="1" ht="84.6" customHeight="1" x14ac:dyDescent="0.25">
      <c r="A22" s="46">
        <f t="shared" si="0"/>
        <v>12</v>
      </c>
      <c r="B22" s="30" t="s">
        <v>119</v>
      </c>
      <c r="C22" s="20" t="s">
        <v>130</v>
      </c>
      <c r="D22" s="21" t="s">
        <v>129</v>
      </c>
      <c r="E22" s="32">
        <v>1</v>
      </c>
    </row>
    <row r="23" spans="1:7" s="4" customFormat="1" ht="92.4" x14ac:dyDescent="0.25">
      <c r="A23" s="46">
        <f t="shared" si="0"/>
        <v>13</v>
      </c>
      <c r="B23" s="30" t="s">
        <v>119</v>
      </c>
      <c r="C23" s="20" t="s">
        <v>151</v>
      </c>
      <c r="D23" s="21" t="s">
        <v>129</v>
      </c>
      <c r="E23" s="32">
        <v>1</v>
      </c>
    </row>
    <row r="24" spans="1:7" s="4" customFormat="1" x14ac:dyDescent="0.25">
      <c r="A24" s="48" t="s">
        <v>8</v>
      </c>
      <c r="B24" s="49" t="s">
        <v>38</v>
      </c>
      <c r="C24" s="49" t="s">
        <v>76</v>
      </c>
      <c r="D24" s="50" t="s">
        <v>8</v>
      </c>
      <c r="E24" s="52" t="s">
        <v>8</v>
      </c>
    </row>
    <row r="25" spans="1:7" s="4" customFormat="1" ht="102.75" customHeight="1" x14ac:dyDescent="0.25">
      <c r="A25" s="46">
        <f t="shared" si="0"/>
        <v>14</v>
      </c>
      <c r="B25" s="30" t="s">
        <v>39</v>
      </c>
      <c r="C25" s="53" t="s">
        <v>131</v>
      </c>
      <c r="D25" s="21" t="s">
        <v>30</v>
      </c>
      <c r="E25" s="32">
        <v>120</v>
      </c>
    </row>
    <row r="26" spans="1:7" s="4" customFormat="1" ht="105.6" x14ac:dyDescent="0.25">
      <c r="A26" s="46">
        <f t="shared" si="0"/>
        <v>15</v>
      </c>
      <c r="B26" s="30" t="s">
        <v>39</v>
      </c>
      <c r="C26" s="53" t="s">
        <v>99</v>
      </c>
      <c r="D26" s="21" t="s">
        <v>30</v>
      </c>
      <c r="E26" s="32">
        <v>30</v>
      </c>
    </row>
    <row r="27" spans="1:7" s="4" customFormat="1" ht="37.5" customHeight="1" x14ac:dyDescent="0.25">
      <c r="A27" s="46">
        <f t="shared" si="0"/>
        <v>16</v>
      </c>
      <c r="B27" s="30" t="s">
        <v>39</v>
      </c>
      <c r="C27" s="53" t="s">
        <v>60</v>
      </c>
      <c r="D27" s="21" t="s">
        <v>30</v>
      </c>
      <c r="E27" s="32">
        <v>10</v>
      </c>
    </row>
    <row r="28" spans="1:7" s="4" customFormat="1" ht="21.75" customHeight="1" x14ac:dyDescent="0.25">
      <c r="A28" s="46">
        <f t="shared" si="0"/>
        <v>17</v>
      </c>
      <c r="B28" s="30" t="s">
        <v>40</v>
      </c>
      <c r="C28" s="54" t="s">
        <v>91</v>
      </c>
      <c r="D28" s="21" t="s">
        <v>30</v>
      </c>
      <c r="E28" s="32">
        <v>250</v>
      </c>
      <c r="G28" s="5"/>
    </row>
    <row r="29" spans="1:7" ht="26.4" x14ac:dyDescent="0.25">
      <c r="A29" s="46">
        <f t="shared" si="0"/>
        <v>18</v>
      </c>
      <c r="B29" s="21" t="s">
        <v>40</v>
      </c>
      <c r="C29" s="54" t="s">
        <v>115</v>
      </c>
      <c r="D29" s="21" t="s">
        <v>30</v>
      </c>
      <c r="E29" s="32">
        <v>25</v>
      </c>
    </row>
    <row r="30" spans="1:7" s="4" customFormat="1" ht="26.4" x14ac:dyDescent="0.25">
      <c r="A30" s="23" t="s">
        <v>8</v>
      </c>
      <c r="B30" s="43" t="s">
        <v>41</v>
      </c>
      <c r="C30" s="44" t="s">
        <v>64</v>
      </c>
      <c r="D30" s="40" t="s">
        <v>8</v>
      </c>
      <c r="E30" s="42" t="s">
        <v>8</v>
      </c>
    </row>
    <row r="31" spans="1:7" s="4" customFormat="1" ht="26.4" x14ac:dyDescent="0.25">
      <c r="A31" s="46">
        <f t="shared" si="0"/>
        <v>19</v>
      </c>
      <c r="B31" s="30" t="s">
        <v>80</v>
      </c>
      <c r="C31" s="20" t="s">
        <v>176</v>
      </c>
      <c r="D31" s="21" t="s">
        <v>101</v>
      </c>
      <c r="E31" s="32">
        <v>500</v>
      </c>
      <c r="G31" s="5"/>
    </row>
    <row r="32" spans="1:7" ht="39.6" x14ac:dyDescent="0.25">
      <c r="A32" s="46">
        <f t="shared" si="0"/>
        <v>20</v>
      </c>
      <c r="B32" s="30" t="s">
        <v>80</v>
      </c>
      <c r="C32" s="20" t="s">
        <v>125</v>
      </c>
      <c r="D32" s="21" t="s">
        <v>10</v>
      </c>
      <c r="E32" s="32">
        <v>70</v>
      </c>
    </row>
    <row r="33" spans="1:5" s="4" customFormat="1" x14ac:dyDescent="0.25">
      <c r="A33" s="23" t="s">
        <v>8</v>
      </c>
      <c r="B33" s="43" t="s">
        <v>42</v>
      </c>
      <c r="C33" s="44" t="s">
        <v>65</v>
      </c>
      <c r="D33" s="40" t="s">
        <v>8</v>
      </c>
      <c r="E33" s="42" t="s">
        <v>8</v>
      </c>
    </row>
    <row r="34" spans="1:5" s="4" customFormat="1" ht="39.6" x14ac:dyDescent="0.25">
      <c r="A34" s="46">
        <f t="shared" si="0"/>
        <v>21</v>
      </c>
      <c r="B34" s="30" t="s">
        <v>43</v>
      </c>
      <c r="C34" s="54" t="s">
        <v>123</v>
      </c>
      <c r="D34" s="21" t="s">
        <v>32</v>
      </c>
      <c r="E34" s="32">
        <v>870</v>
      </c>
    </row>
    <row r="35" spans="1:5" s="4" customFormat="1" ht="26.4" x14ac:dyDescent="0.25">
      <c r="A35" s="46">
        <f t="shared" si="0"/>
        <v>22</v>
      </c>
      <c r="B35" s="30" t="s">
        <v>43</v>
      </c>
      <c r="C35" s="54" t="s">
        <v>180</v>
      </c>
      <c r="D35" s="21" t="s">
        <v>32</v>
      </c>
      <c r="E35" s="32">
        <v>260</v>
      </c>
    </row>
    <row r="36" spans="1:5" s="4" customFormat="1" ht="66" x14ac:dyDescent="0.25">
      <c r="A36" s="46">
        <f>MAX(A34,A35)+1</f>
        <v>23</v>
      </c>
      <c r="B36" s="21" t="s">
        <v>44</v>
      </c>
      <c r="C36" s="54" t="s">
        <v>81</v>
      </c>
      <c r="D36" s="21" t="s">
        <v>32</v>
      </c>
      <c r="E36" s="32">
        <v>748</v>
      </c>
    </row>
    <row r="37" spans="1:5" s="4" customFormat="1" ht="66" x14ac:dyDescent="0.25">
      <c r="A37" s="46">
        <f>MAX(A35,A36)+1</f>
        <v>24</v>
      </c>
      <c r="B37" s="21" t="s">
        <v>44</v>
      </c>
      <c r="C37" s="54" t="s">
        <v>132</v>
      </c>
      <c r="D37" s="21" t="s">
        <v>32</v>
      </c>
      <c r="E37" s="32">
        <v>189</v>
      </c>
    </row>
    <row r="38" spans="1:5" s="4" customFormat="1" ht="66" x14ac:dyDescent="0.25">
      <c r="A38" s="46">
        <f>MAX(A36,A37)+1</f>
        <v>25</v>
      </c>
      <c r="B38" s="21" t="s">
        <v>44</v>
      </c>
      <c r="C38" s="54" t="s">
        <v>155</v>
      </c>
      <c r="D38" s="21" t="s">
        <v>32</v>
      </c>
      <c r="E38" s="32">
        <v>60</v>
      </c>
    </row>
    <row r="39" spans="1:5" s="4" customFormat="1" ht="39.6" x14ac:dyDescent="0.25">
      <c r="A39" s="46">
        <f>MAX(A37,A38)+1</f>
        <v>26</v>
      </c>
      <c r="B39" s="21" t="s">
        <v>44</v>
      </c>
      <c r="C39" s="54" t="s">
        <v>83</v>
      </c>
      <c r="D39" s="21" t="s">
        <v>32</v>
      </c>
      <c r="E39" s="32">
        <v>390</v>
      </c>
    </row>
    <row r="40" spans="1:5" s="4" customFormat="1" ht="66" x14ac:dyDescent="0.25">
      <c r="A40" s="46">
        <f t="shared" ref="A40:A44" si="1">MAX(A38,A39)+1</f>
        <v>27</v>
      </c>
      <c r="B40" s="21" t="s">
        <v>171</v>
      </c>
      <c r="C40" s="54" t="s">
        <v>156</v>
      </c>
      <c r="D40" s="21" t="s">
        <v>32</v>
      </c>
      <c r="E40" s="32">
        <v>870</v>
      </c>
    </row>
    <row r="41" spans="1:5" s="4" customFormat="1" ht="66" x14ac:dyDescent="0.25">
      <c r="A41" s="46">
        <f t="shared" si="1"/>
        <v>28</v>
      </c>
      <c r="B41" s="21" t="s">
        <v>171</v>
      </c>
      <c r="C41" s="54" t="s">
        <v>147</v>
      </c>
      <c r="D41" s="21" t="s">
        <v>32</v>
      </c>
      <c r="E41" s="32">
        <v>80</v>
      </c>
    </row>
    <row r="42" spans="1:5" s="4" customFormat="1" ht="66" x14ac:dyDescent="0.25">
      <c r="A42" s="46">
        <f t="shared" si="1"/>
        <v>29</v>
      </c>
      <c r="B42" s="21" t="s">
        <v>171</v>
      </c>
      <c r="C42" s="54" t="s">
        <v>148</v>
      </c>
      <c r="D42" s="21" t="s">
        <v>32</v>
      </c>
      <c r="E42" s="32">
        <v>80</v>
      </c>
    </row>
    <row r="43" spans="1:5" s="4" customFormat="1" ht="26.4" x14ac:dyDescent="0.25">
      <c r="A43" s="48" t="s">
        <v>8</v>
      </c>
      <c r="B43" s="49" t="s">
        <v>45</v>
      </c>
      <c r="C43" s="55" t="s">
        <v>46</v>
      </c>
      <c r="D43" s="50" t="s">
        <v>8</v>
      </c>
      <c r="E43" s="52" t="s">
        <v>8</v>
      </c>
    </row>
    <row r="44" spans="1:5" s="4" customFormat="1" ht="52.8" x14ac:dyDescent="0.25">
      <c r="A44" s="46">
        <f t="shared" si="1"/>
        <v>30</v>
      </c>
      <c r="B44" s="30" t="s">
        <v>47</v>
      </c>
      <c r="C44" s="54" t="s">
        <v>133</v>
      </c>
      <c r="D44" s="21" t="s">
        <v>32</v>
      </c>
      <c r="E44" s="32">
        <v>260</v>
      </c>
    </row>
    <row r="45" spans="1:5" s="4" customFormat="1" ht="26.4" x14ac:dyDescent="0.25">
      <c r="A45" s="48" t="s">
        <v>8</v>
      </c>
      <c r="B45" s="21"/>
      <c r="C45" s="55" t="s">
        <v>48</v>
      </c>
      <c r="D45" s="50" t="s">
        <v>8</v>
      </c>
      <c r="E45" s="52" t="s">
        <v>8</v>
      </c>
    </row>
    <row r="46" spans="1:5" s="4" customFormat="1" ht="39.6" x14ac:dyDescent="0.25">
      <c r="A46" s="46">
        <f>MAX(A44,A45)+1</f>
        <v>31</v>
      </c>
      <c r="B46" s="30" t="s">
        <v>49</v>
      </c>
      <c r="C46" s="54" t="s">
        <v>124</v>
      </c>
      <c r="D46" s="21" t="s">
        <v>32</v>
      </c>
      <c r="E46" s="32">
        <v>693</v>
      </c>
    </row>
    <row r="47" spans="1:5" s="4" customFormat="1" ht="39.6" x14ac:dyDescent="0.25">
      <c r="A47" s="46">
        <f>MAX(A45,A46)+1</f>
        <v>32</v>
      </c>
      <c r="B47" s="30" t="s">
        <v>49</v>
      </c>
      <c r="C47" s="54" t="s">
        <v>134</v>
      </c>
      <c r="D47" s="21" t="s">
        <v>32</v>
      </c>
      <c r="E47" s="32">
        <v>175</v>
      </c>
    </row>
    <row r="48" spans="1:5" s="4" customFormat="1" ht="26.4" x14ac:dyDescent="0.25">
      <c r="A48" s="48" t="s">
        <v>8</v>
      </c>
      <c r="B48" s="49" t="s">
        <v>50</v>
      </c>
      <c r="C48" s="56" t="s">
        <v>66</v>
      </c>
      <c r="D48" s="50" t="s">
        <v>8</v>
      </c>
      <c r="E48" s="52" t="s">
        <v>8</v>
      </c>
    </row>
    <row r="49" spans="1:7" s="4" customFormat="1" ht="52.8" x14ac:dyDescent="0.25">
      <c r="A49" s="46">
        <f>MAX(A47,A48)+1</f>
        <v>33</v>
      </c>
      <c r="B49" s="30" t="s">
        <v>51</v>
      </c>
      <c r="C49" s="54" t="s">
        <v>135</v>
      </c>
      <c r="D49" s="21" t="s">
        <v>32</v>
      </c>
      <c r="E49" s="32">
        <v>560</v>
      </c>
    </row>
    <row r="50" spans="1:7" s="4" customFormat="1" ht="39.6" x14ac:dyDescent="0.25">
      <c r="A50" s="46">
        <f>MAX(A48,A49)+1</f>
        <v>34</v>
      </c>
      <c r="B50" s="30" t="s">
        <v>51</v>
      </c>
      <c r="C50" s="54" t="s">
        <v>169</v>
      </c>
      <c r="D50" s="21" t="s">
        <v>32</v>
      </c>
      <c r="E50" s="32">
        <v>755</v>
      </c>
    </row>
    <row r="51" spans="1:7" s="4" customFormat="1" ht="26.4" x14ac:dyDescent="0.25">
      <c r="A51" s="46">
        <f>MAX(A49,A50)+1</f>
        <v>35</v>
      </c>
      <c r="B51" s="30" t="s">
        <v>52</v>
      </c>
      <c r="C51" s="54" t="s">
        <v>136</v>
      </c>
      <c r="D51" s="21" t="s">
        <v>32</v>
      </c>
      <c r="E51" s="32">
        <v>1615</v>
      </c>
    </row>
    <row r="52" spans="1:7" s="4" customFormat="1" ht="26.4" x14ac:dyDescent="0.25">
      <c r="A52" s="46">
        <f t="shared" ref="A52:A60" si="2">MAX(A50,A51)+1</f>
        <v>36</v>
      </c>
      <c r="B52" s="30" t="s">
        <v>178</v>
      </c>
      <c r="C52" s="54" t="s">
        <v>164</v>
      </c>
      <c r="D52" s="21" t="s">
        <v>32</v>
      </c>
      <c r="E52" s="32">
        <v>755</v>
      </c>
    </row>
    <row r="53" spans="1:7" s="4" customFormat="1" ht="39.6" x14ac:dyDescent="0.25">
      <c r="A53" s="46">
        <f t="shared" si="2"/>
        <v>37</v>
      </c>
      <c r="B53" s="30" t="s">
        <v>179</v>
      </c>
      <c r="C53" s="54" t="s">
        <v>168</v>
      </c>
      <c r="D53" s="21" t="s">
        <v>32</v>
      </c>
      <c r="E53" s="32">
        <v>320</v>
      </c>
    </row>
    <row r="54" spans="1:7" s="4" customFormat="1" ht="26.4" x14ac:dyDescent="0.25">
      <c r="A54" s="48" t="s">
        <v>8</v>
      </c>
      <c r="B54" s="49" t="s">
        <v>53</v>
      </c>
      <c r="C54" s="56" t="s">
        <v>67</v>
      </c>
      <c r="D54" s="50" t="s">
        <v>8</v>
      </c>
      <c r="E54" s="52" t="s">
        <v>8</v>
      </c>
    </row>
    <row r="55" spans="1:7" s="4" customFormat="1" ht="41.25" customHeight="1" x14ac:dyDescent="0.25">
      <c r="A55" s="46">
        <f t="shared" si="2"/>
        <v>38</v>
      </c>
      <c r="B55" s="30" t="s">
        <v>54</v>
      </c>
      <c r="C55" s="20" t="s">
        <v>82</v>
      </c>
      <c r="D55" s="21" t="s">
        <v>32</v>
      </c>
      <c r="E55" s="32">
        <v>500</v>
      </c>
      <c r="G55" s="5"/>
    </row>
    <row r="56" spans="1:7" s="4" customFormat="1" ht="26.4" x14ac:dyDescent="0.25">
      <c r="A56" s="46">
        <f t="shared" si="2"/>
        <v>39</v>
      </c>
      <c r="B56" s="30" t="s">
        <v>116</v>
      </c>
      <c r="C56" s="20" t="s">
        <v>137</v>
      </c>
      <c r="D56" s="21" t="s">
        <v>32</v>
      </c>
      <c r="E56" s="32">
        <v>50</v>
      </c>
    </row>
    <row r="57" spans="1:7" s="4" customFormat="1" ht="52.8" x14ac:dyDescent="0.25">
      <c r="A57" s="46">
        <f t="shared" si="2"/>
        <v>40</v>
      </c>
      <c r="B57" s="30" t="s">
        <v>116</v>
      </c>
      <c r="C57" s="54" t="s">
        <v>158</v>
      </c>
      <c r="D57" s="21" t="s">
        <v>32</v>
      </c>
      <c r="E57" s="32">
        <v>60</v>
      </c>
    </row>
    <row r="58" spans="1:7" s="4" customFormat="1" ht="26.4" x14ac:dyDescent="0.25">
      <c r="A58" s="48" t="s">
        <v>8</v>
      </c>
      <c r="B58" s="49" t="s">
        <v>55</v>
      </c>
      <c r="C58" s="56" t="s">
        <v>68</v>
      </c>
      <c r="D58" s="50" t="s">
        <v>8</v>
      </c>
      <c r="E58" s="52" t="s">
        <v>8</v>
      </c>
    </row>
    <row r="59" spans="1:7" s="4" customFormat="1" ht="39.6" x14ac:dyDescent="0.25">
      <c r="A59" s="46">
        <f t="shared" si="2"/>
        <v>41</v>
      </c>
      <c r="B59" s="30" t="s">
        <v>98</v>
      </c>
      <c r="C59" s="57" t="s">
        <v>126</v>
      </c>
      <c r="D59" s="21" t="s">
        <v>11</v>
      </c>
      <c r="E59" s="98">
        <v>1</v>
      </c>
    </row>
    <row r="60" spans="1:7" s="4" customFormat="1" ht="66" x14ac:dyDescent="0.25">
      <c r="A60" s="46">
        <f t="shared" si="2"/>
        <v>42</v>
      </c>
      <c r="B60" s="30" t="s">
        <v>84</v>
      </c>
      <c r="C60" s="57" t="s">
        <v>159</v>
      </c>
      <c r="D60" s="21" t="s">
        <v>11</v>
      </c>
      <c r="E60" s="98">
        <v>1</v>
      </c>
      <c r="G60" s="5"/>
    </row>
    <row r="61" spans="1:7" s="4" customFormat="1" ht="79.2" x14ac:dyDescent="0.25">
      <c r="A61" s="46">
        <f t="shared" si="0"/>
        <v>43</v>
      </c>
      <c r="B61" s="30" t="s">
        <v>84</v>
      </c>
      <c r="C61" s="57" t="s">
        <v>167</v>
      </c>
      <c r="D61" s="21" t="s">
        <v>11</v>
      </c>
      <c r="E61" s="98">
        <v>1</v>
      </c>
    </row>
    <row r="62" spans="1:7" s="4" customFormat="1" ht="79.2" x14ac:dyDescent="0.25">
      <c r="A62" s="46">
        <f t="shared" si="0"/>
        <v>44</v>
      </c>
      <c r="B62" s="30" t="s">
        <v>84</v>
      </c>
      <c r="C62" s="57" t="s">
        <v>117</v>
      </c>
      <c r="D62" s="21" t="s">
        <v>11</v>
      </c>
      <c r="E62" s="98">
        <v>1</v>
      </c>
    </row>
    <row r="63" spans="1:7" s="4" customFormat="1" x14ac:dyDescent="0.25">
      <c r="A63" s="48" t="s">
        <v>8</v>
      </c>
      <c r="B63" s="49" t="s">
        <v>56</v>
      </c>
      <c r="C63" s="49" t="s">
        <v>69</v>
      </c>
      <c r="D63" s="50" t="s">
        <v>8</v>
      </c>
      <c r="E63" s="52" t="s">
        <v>8</v>
      </c>
      <c r="G63" s="5"/>
    </row>
    <row r="64" spans="1:7" s="7" customFormat="1" ht="57" customHeight="1" x14ac:dyDescent="0.25">
      <c r="A64" s="46">
        <f t="shared" si="0"/>
        <v>45</v>
      </c>
      <c r="B64" s="30" t="s">
        <v>57</v>
      </c>
      <c r="C64" s="54" t="s">
        <v>172</v>
      </c>
      <c r="D64" s="21" t="s">
        <v>10</v>
      </c>
      <c r="E64" s="32">
        <v>25</v>
      </c>
      <c r="F64" s="6"/>
      <c r="G64" s="5"/>
    </row>
    <row r="65" spans="1:7" s="7" customFormat="1" ht="58.5" customHeight="1" x14ac:dyDescent="0.25">
      <c r="A65" s="46">
        <f t="shared" si="0"/>
        <v>46</v>
      </c>
      <c r="B65" s="30" t="s">
        <v>57</v>
      </c>
      <c r="C65" s="54" t="s">
        <v>173</v>
      </c>
      <c r="D65" s="21" t="s">
        <v>10</v>
      </c>
      <c r="E65" s="32">
        <v>65</v>
      </c>
      <c r="G65" s="4"/>
    </row>
    <row r="66" spans="1:7" s="3" customFormat="1" ht="15.6" x14ac:dyDescent="0.25">
      <c r="A66" s="109" t="s">
        <v>58</v>
      </c>
      <c r="B66" s="110"/>
      <c r="C66" s="110"/>
      <c r="D66" s="110"/>
      <c r="E66" s="111"/>
      <c r="G66"/>
    </row>
    <row r="67" spans="1:7" s="7" customFormat="1" ht="27" customHeight="1" x14ac:dyDescent="0.25">
      <c r="A67" s="112" t="s">
        <v>7</v>
      </c>
      <c r="B67" s="113"/>
      <c r="C67" s="113"/>
      <c r="D67" s="113"/>
      <c r="E67" s="114"/>
      <c r="G67" s="5"/>
    </row>
    <row r="68" spans="1:7" s="7" customFormat="1" ht="33" customHeight="1" x14ac:dyDescent="0.25">
      <c r="A68" s="23" t="s">
        <v>8</v>
      </c>
      <c r="B68" s="59" t="s">
        <v>78</v>
      </c>
      <c r="C68" s="60" t="s">
        <v>77</v>
      </c>
      <c r="D68" s="40" t="s">
        <v>8</v>
      </c>
      <c r="E68" s="42" t="s">
        <v>8</v>
      </c>
      <c r="G68" s="4"/>
    </row>
    <row r="69" spans="1:7" s="4" customFormat="1" ht="228.75" customHeight="1" x14ac:dyDescent="0.25">
      <c r="A69" s="46">
        <v>47</v>
      </c>
      <c r="B69" s="21" t="s">
        <v>181</v>
      </c>
      <c r="C69" s="54" t="s">
        <v>165</v>
      </c>
      <c r="D69" s="21" t="s">
        <v>11</v>
      </c>
      <c r="E69" s="45">
        <v>1</v>
      </c>
      <c r="G69" s="5"/>
    </row>
    <row r="70" spans="1:7" s="4" customFormat="1" ht="34.5" customHeight="1" x14ac:dyDescent="0.25">
      <c r="A70" s="46">
        <f t="shared" ref="A70" si="3">MAX(A68,A69)+1</f>
        <v>48</v>
      </c>
      <c r="B70" s="21" t="s">
        <v>181</v>
      </c>
      <c r="C70" s="62" t="s">
        <v>177</v>
      </c>
      <c r="D70" s="21" t="s">
        <v>79</v>
      </c>
      <c r="E70" s="99">
        <v>1</v>
      </c>
      <c r="G70" s="5"/>
    </row>
    <row r="71" spans="1:7" s="7" customFormat="1" ht="44.25" customHeight="1" x14ac:dyDescent="0.25">
      <c r="A71" s="24" t="s">
        <v>8</v>
      </c>
      <c r="B71" s="26" t="s">
        <v>29</v>
      </c>
      <c r="C71" s="27" t="s">
        <v>70</v>
      </c>
      <c r="D71" s="26" t="s">
        <v>8</v>
      </c>
      <c r="E71" s="100" t="s">
        <v>8</v>
      </c>
      <c r="G71" s="5"/>
    </row>
    <row r="72" spans="1:7" s="4" customFormat="1" ht="48" customHeight="1" x14ac:dyDescent="0.25">
      <c r="A72" s="46">
        <f>MAX(A69,A70:A70,A71)+1</f>
        <v>49</v>
      </c>
      <c r="B72" s="10" t="s">
        <v>17</v>
      </c>
      <c r="C72" s="25" t="s">
        <v>85</v>
      </c>
      <c r="D72" s="64" t="s">
        <v>8</v>
      </c>
      <c r="E72" s="101" t="s">
        <v>8</v>
      </c>
      <c r="G72" s="5"/>
    </row>
    <row r="73" spans="1:7" s="4" customFormat="1" ht="44.4" customHeight="1" x14ac:dyDescent="0.25">
      <c r="A73" s="46">
        <f>MAX(A70,A71:A71,A72)+1</f>
        <v>50</v>
      </c>
      <c r="B73" s="10" t="s">
        <v>17</v>
      </c>
      <c r="C73" s="25" t="s">
        <v>138</v>
      </c>
      <c r="D73" s="10" t="s">
        <v>19</v>
      </c>
      <c r="E73" s="97">
        <v>1293.5999999999999</v>
      </c>
      <c r="G73" s="5"/>
    </row>
    <row r="74" spans="1:7" s="4" customFormat="1" ht="46.2" customHeight="1" x14ac:dyDescent="0.25">
      <c r="A74" s="46">
        <f t="shared" ref="A74:A78" si="4">MAX(A71,A72:A72,A73)+1</f>
        <v>51</v>
      </c>
      <c r="B74" s="10" t="s">
        <v>17</v>
      </c>
      <c r="C74" s="25" t="s">
        <v>143</v>
      </c>
      <c r="D74" s="10" t="s">
        <v>19</v>
      </c>
      <c r="E74" s="97">
        <v>3540.3</v>
      </c>
      <c r="G74" s="5"/>
    </row>
    <row r="75" spans="1:7" s="4" customFormat="1" ht="69.599999999999994" customHeight="1" x14ac:dyDescent="0.25">
      <c r="A75" s="46">
        <f t="shared" si="4"/>
        <v>52</v>
      </c>
      <c r="B75" s="10" t="s">
        <v>17</v>
      </c>
      <c r="C75" s="25" t="s">
        <v>139</v>
      </c>
      <c r="D75" s="10" t="s">
        <v>19</v>
      </c>
      <c r="E75" s="97">
        <v>1145.2</v>
      </c>
      <c r="G75" s="5"/>
    </row>
    <row r="76" spans="1:7" s="7" customFormat="1" ht="38.25" customHeight="1" x14ac:dyDescent="0.25">
      <c r="A76" s="46">
        <f t="shared" si="4"/>
        <v>53</v>
      </c>
      <c r="B76" s="10" t="s">
        <v>17</v>
      </c>
      <c r="C76" s="25" t="s">
        <v>140</v>
      </c>
      <c r="D76" s="10" t="s">
        <v>19</v>
      </c>
      <c r="E76" s="97">
        <v>587.6</v>
      </c>
      <c r="G76" s="5"/>
    </row>
    <row r="77" spans="1:7" s="4" customFormat="1" ht="54" customHeight="1" x14ac:dyDescent="0.25">
      <c r="A77" s="46">
        <f t="shared" si="4"/>
        <v>54</v>
      </c>
      <c r="B77" s="10" t="s">
        <v>17</v>
      </c>
      <c r="C77" s="25" t="s">
        <v>141</v>
      </c>
      <c r="D77" s="10" t="s">
        <v>9</v>
      </c>
      <c r="E77" s="97">
        <v>1355</v>
      </c>
      <c r="G77" s="5"/>
    </row>
    <row r="78" spans="1:7" s="4" customFormat="1" ht="42" customHeight="1" x14ac:dyDescent="0.25">
      <c r="A78" s="46">
        <f t="shared" si="4"/>
        <v>55</v>
      </c>
      <c r="B78" s="10" t="s">
        <v>17</v>
      </c>
      <c r="C78" s="25" t="s">
        <v>86</v>
      </c>
      <c r="D78" s="10" t="s">
        <v>9</v>
      </c>
      <c r="E78" s="97">
        <v>48</v>
      </c>
      <c r="G78" s="5"/>
    </row>
    <row r="79" spans="1:7" s="4" customFormat="1" ht="52.5" customHeight="1" x14ac:dyDescent="0.25">
      <c r="A79" s="24" t="s">
        <v>8</v>
      </c>
      <c r="B79" s="26" t="s">
        <v>96</v>
      </c>
      <c r="C79" s="27" t="s">
        <v>71</v>
      </c>
      <c r="D79" s="26" t="s">
        <v>8</v>
      </c>
      <c r="E79" s="100" t="s">
        <v>8</v>
      </c>
      <c r="F79" s="8"/>
      <c r="G79" s="5"/>
    </row>
    <row r="80" spans="1:7" s="7" customFormat="1" ht="39" customHeight="1" x14ac:dyDescent="0.25">
      <c r="A80" s="46">
        <f>MAX(A75,A76:A78,A79)+1</f>
        <v>56</v>
      </c>
      <c r="B80" s="64" t="s">
        <v>182</v>
      </c>
      <c r="C80" s="67" t="s">
        <v>142</v>
      </c>
      <c r="D80" s="30" t="s">
        <v>30</v>
      </c>
      <c r="E80" s="97">
        <v>6</v>
      </c>
      <c r="F80" s="8"/>
      <c r="G80" s="5"/>
    </row>
    <row r="81" spans="1:7" s="7" customFormat="1" ht="39" customHeight="1" x14ac:dyDescent="0.25">
      <c r="A81" s="46">
        <f>MAX(A76,A78:A79,A80)+1</f>
        <v>57</v>
      </c>
      <c r="B81" s="64" t="s">
        <v>182</v>
      </c>
      <c r="C81" s="67" t="s">
        <v>108</v>
      </c>
      <c r="D81" s="30" t="s">
        <v>30</v>
      </c>
      <c r="E81" s="32">
        <v>19.5</v>
      </c>
      <c r="F81" s="8"/>
      <c r="G81" s="5"/>
    </row>
    <row r="82" spans="1:7" s="7" customFormat="1" ht="40.5" customHeight="1" x14ac:dyDescent="0.25">
      <c r="A82" s="46">
        <f t="shared" ref="A82:A84" si="5">MAX(A78,A79:A80,A81)+1</f>
        <v>58</v>
      </c>
      <c r="B82" s="64" t="s">
        <v>182</v>
      </c>
      <c r="C82" s="67" t="s">
        <v>109</v>
      </c>
      <c r="D82" s="30" t="s">
        <v>30</v>
      </c>
      <c r="E82" s="32">
        <v>6</v>
      </c>
      <c r="F82" s="8"/>
      <c r="G82" s="5"/>
    </row>
    <row r="83" spans="1:7" s="4" customFormat="1" ht="44.25" customHeight="1" x14ac:dyDescent="0.25">
      <c r="A83" s="46">
        <f t="shared" si="5"/>
        <v>59</v>
      </c>
      <c r="B83" s="64" t="s">
        <v>182</v>
      </c>
      <c r="C83" s="67" t="s">
        <v>144</v>
      </c>
      <c r="D83" s="30" t="s">
        <v>30</v>
      </c>
      <c r="E83" s="32">
        <v>4</v>
      </c>
      <c r="G83" s="5"/>
    </row>
    <row r="84" spans="1:7" s="4" customFormat="1" ht="52.95" customHeight="1" x14ac:dyDescent="0.25">
      <c r="A84" s="46">
        <f t="shared" si="5"/>
        <v>60</v>
      </c>
      <c r="B84" s="64" t="s">
        <v>31</v>
      </c>
      <c r="C84" s="67" t="s">
        <v>100</v>
      </c>
      <c r="D84" s="64" t="s">
        <v>8</v>
      </c>
      <c r="E84" s="101" t="s">
        <v>8</v>
      </c>
      <c r="G84" s="5"/>
    </row>
    <row r="85" spans="1:7" s="4" customFormat="1" ht="52.95" customHeight="1" x14ac:dyDescent="0.25">
      <c r="A85" s="46">
        <f>MAX(A80,A81:A82,A84)+1</f>
        <v>61</v>
      </c>
      <c r="B85" s="64" t="s">
        <v>31</v>
      </c>
      <c r="C85" s="67" t="s">
        <v>145</v>
      </c>
      <c r="D85" s="30" t="s">
        <v>30</v>
      </c>
      <c r="E85" s="32">
        <v>30</v>
      </c>
      <c r="G85" s="5"/>
    </row>
    <row r="86" spans="1:7" s="4" customFormat="1" ht="45.75" customHeight="1" x14ac:dyDescent="0.25">
      <c r="A86" s="46">
        <f>MAX(A81,A82:A83,A85)+1</f>
        <v>62</v>
      </c>
      <c r="B86" s="64" t="s">
        <v>28</v>
      </c>
      <c r="C86" s="18" t="s">
        <v>146</v>
      </c>
      <c r="D86" s="64" t="s">
        <v>9</v>
      </c>
      <c r="E86" s="102">
        <v>2</v>
      </c>
      <c r="G86" s="5"/>
    </row>
    <row r="87" spans="1:7" s="4" customFormat="1" ht="42.75" customHeight="1" x14ac:dyDescent="0.25">
      <c r="A87" s="24" t="s">
        <v>8</v>
      </c>
      <c r="B87" s="26" t="s">
        <v>161</v>
      </c>
      <c r="C87" s="27" t="s">
        <v>162</v>
      </c>
      <c r="D87" s="26" t="s">
        <v>8</v>
      </c>
      <c r="E87" s="100" t="s">
        <v>8</v>
      </c>
      <c r="G87" s="5"/>
    </row>
    <row r="88" spans="1:7" s="4" customFormat="1" ht="48" customHeight="1" x14ac:dyDescent="0.25">
      <c r="A88" s="11">
        <f>MAX($A$68:A87)+1</f>
        <v>63</v>
      </c>
      <c r="B88" s="12" t="s">
        <v>163</v>
      </c>
      <c r="C88" s="20" t="s">
        <v>186</v>
      </c>
      <c r="D88" s="30" t="s">
        <v>32</v>
      </c>
      <c r="E88" s="32">
        <v>190</v>
      </c>
      <c r="G88" s="5"/>
    </row>
    <row r="89" spans="1:7" s="4" customFormat="1" ht="51" customHeight="1" x14ac:dyDescent="0.25">
      <c r="A89" s="24" t="s">
        <v>8</v>
      </c>
      <c r="B89" s="26" t="s">
        <v>18</v>
      </c>
      <c r="C89" s="27" t="s">
        <v>72</v>
      </c>
      <c r="D89" s="26" t="s">
        <v>8</v>
      </c>
      <c r="E89" s="100" t="s">
        <v>8</v>
      </c>
      <c r="G89" s="5"/>
    </row>
    <row r="90" spans="1:7" s="4" customFormat="1" ht="171.75" customHeight="1" x14ac:dyDescent="0.25">
      <c r="A90" s="11">
        <f>MAX($A$68:A89)+1</f>
        <v>64</v>
      </c>
      <c r="B90" s="10" t="s">
        <v>26</v>
      </c>
      <c r="C90" s="18" t="s">
        <v>149</v>
      </c>
      <c r="D90" s="10" t="s">
        <v>32</v>
      </c>
      <c r="E90" s="97">
        <v>105</v>
      </c>
    </row>
    <row r="91" spans="1:7" s="4" customFormat="1" ht="56.25" customHeight="1" x14ac:dyDescent="0.25">
      <c r="A91" s="46">
        <f>MAX(A86,A89:A89,A90)+1</f>
        <v>65</v>
      </c>
      <c r="B91" s="10" t="s">
        <v>26</v>
      </c>
      <c r="C91" s="18" t="s">
        <v>174</v>
      </c>
      <c r="D91" s="10" t="s">
        <v>32</v>
      </c>
      <c r="E91" s="97">
        <v>25</v>
      </c>
      <c r="G91" s="5"/>
    </row>
    <row r="92" spans="1:7" s="4" customFormat="1" ht="47.25" customHeight="1" x14ac:dyDescent="0.25">
      <c r="A92" s="46">
        <f>MAX(A89,A90:A90,A91)+1</f>
        <v>66</v>
      </c>
      <c r="B92" s="10" t="s">
        <v>27</v>
      </c>
      <c r="C92" s="18" t="s">
        <v>92</v>
      </c>
      <c r="D92" s="10" t="s">
        <v>32</v>
      </c>
      <c r="E92" s="97">
        <v>80</v>
      </c>
      <c r="G92" s="5"/>
    </row>
    <row r="93" spans="1:7" s="4" customFormat="1" ht="60" customHeight="1" x14ac:dyDescent="0.25">
      <c r="A93" s="46">
        <f>MAX(A90,A91:A91,A92)+1</f>
        <v>67</v>
      </c>
      <c r="B93" s="10" t="s">
        <v>20</v>
      </c>
      <c r="C93" s="18" t="s">
        <v>87</v>
      </c>
      <c r="D93" s="10" t="s">
        <v>32</v>
      </c>
      <c r="E93" s="97">
        <v>26</v>
      </c>
    </row>
    <row r="94" spans="1:7" s="4" customFormat="1" ht="60" customHeight="1" x14ac:dyDescent="0.25">
      <c r="A94" s="46">
        <f>MAX(A91,A92:A92,A93)+1</f>
        <v>68</v>
      </c>
      <c r="B94" s="10" t="s">
        <v>157</v>
      </c>
      <c r="C94" s="18" t="s">
        <v>160</v>
      </c>
      <c r="D94" s="10" t="s">
        <v>32</v>
      </c>
      <c r="E94" s="97">
        <v>140</v>
      </c>
      <c r="G94" s="5"/>
    </row>
    <row r="95" spans="1:7" s="4" customFormat="1" ht="39.75" customHeight="1" x14ac:dyDescent="0.25">
      <c r="A95" s="24" t="s">
        <v>8</v>
      </c>
      <c r="B95" s="26" t="s">
        <v>21</v>
      </c>
      <c r="C95" s="27" t="s">
        <v>73</v>
      </c>
      <c r="D95" s="26" t="s">
        <v>8</v>
      </c>
      <c r="E95" s="100" t="s">
        <v>8</v>
      </c>
    </row>
    <row r="96" spans="1:7" ht="57.75" customHeight="1" x14ac:dyDescent="0.25">
      <c r="A96" s="46">
        <f>MAX(A91,A92:A93,A95)+1</f>
        <v>68</v>
      </c>
      <c r="B96" s="69" t="s">
        <v>22</v>
      </c>
      <c r="C96" s="69" t="s">
        <v>106</v>
      </c>
      <c r="D96" s="70" t="s">
        <v>101</v>
      </c>
      <c r="E96" s="73">
        <v>15</v>
      </c>
      <c r="G96" s="2"/>
    </row>
    <row r="97" spans="1:7" s="4" customFormat="1" ht="39.75" customHeight="1" x14ac:dyDescent="0.25">
      <c r="A97" s="46">
        <f>MAX(A92,A93:A95,A96)+1</f>
        <v>69</v>
      </c>
      <c r="B97" s="69" t="s">
        <v>22</v>
      </c>
      <c r="C97" s="69" t="s">
        <v>102</v>
      </c>
      <c r="D97" s="70" t="s">
        <v>9</v>
      </c>
      <c r="E97" s="73">
        <v>3</v>
      </c>
      <c r="G97" s="5"/>
    </row>
    <row r="98" spans="1:7" ht="24" customHeight="1" x14ac:dyDescent="0.25">
      <c r="A98" s="35" t="s">
        <v>8</v>
      </c>
      <c r="B98" s="74" t="s">
        <v>23</v>
      </c>
      <c r="C98" s="75" t="s">
        <v>75</v>
      </c>
      <c r="D98" s="74" t="s">
        <v>8</v>
      </c>
      <c r="E98" s="103" t="s">
        <v>8</v>
      </c>
      <c r="G98" s="2"/>
    </row>
    <row r="99" spans="1:7" s="4" customFormat="1" ht="62.25" customHeight="1" x14ac:dyDescent="0.25">
      <c r="A99" s="46">
        <f>MAX(A94,A95:A97,A98)+1</f>
        <v>70</v>
      </c>
      <c r="B99" s="69" t="s">
        <v>34</v>
      </c>
      <c r="C99" s="18" t="s">
        <v>150</v>
      </c>
      <c r="D99" s="65" t="s">
        <v>10</v>
      </c>
      <c r="E99" s="104">
        <v>18</v>
      </c>
      <c r="G99" s="5"/>
    </row>
    <row r="100" spans="1:7" s="4" customFormat="1" ht="40.5" customHeight="1" x14ac:dyDescent="0.25">
      <c r="A100" s="35" t="s">
        <v>8</v>
      </c>
      <c r="B100" s="74" t="s">
        <v>59</v>
      </c>
      <c r="C100" s="75" t="s">
        <v>74</v>
      </c>
      <c r="D100" s="74" t="s">
        <v>8</v>
      </c>
      <c r="E100" s="105" t="s">
        <v>8</v>
      </c>
      <c r="G100" s="5"/>
    </row>
    <row r="101" spans="1:7" s="4" customFormat="1" ht="63" customHeight="1" x14ac:dyDescent="0.25">
      <c r="A101" s="46">
        <f>MAX(A98,A99:A99,A100)+1</f>
        <v>71</v>
      </c>
      <c r="B101" s="10" t="s">
        <v>24</v>
      </c>
      <c r="C101" s="18" t="s">
        <v>88</v>
      </c>
      <c r="D101" s="10" t="s">
        <v>10</v>
      </c>
      <c r="E101" s="97">
        <v>31</v>
      </c>
      <c r="G101" s="5"/>
    </row>
    <row r="102" spans="1:7" s="4" customFormat="1" ht="217.5" customHeight="1" x14ac:dyDescent="0.25">
      <c r="A102" s="46">
        <f>MAX(A99,A100:A100,A101)+1</f>
        <v>72</v>
      </c>
      <c r="B102" s="30" t="s">
        <v>97</v>
      </c>
      <c r="C102" s="79" t="s">
        <v>118</v>
      </c>
      <c r="D102" s="21" t="s">
        <v>10</v>
      </c>
      <c r="E102" s="98">
        <v>36</v>
      </c>
      <c r="G102" s="5"/>
    </row>
    <row r="103" spans="1:7" s="4" customFormat="1" ht="53.25" customHeight="1" x14ac:dyDescent="0.25">
      <c r="A103" s="46">
        <f>MAX(A100,A101:A101,A102)+1</f>
        <v>73</v>
      </c>
      <c r="B103" s="30" t="s">
        <v>97</v>
      </c>
      <c r="C103" s="79" t="s">
        <v>110</v>
      </c>
      <c r="D103" s="21" t="s">
        <v>9</v>
      </c>
      <c r="E103" s="98">
        <v>4</v>
      </c>
      <c r="G103" s="5"/>
    </row>
    <row r="104" spans="1:7" s="4" customFormat="1" ht="39.75" customHeight="1" x14ac:dyDescent="0.25">
      <c r="A104" s="24" t="s">
        <v>8</v>
      </c>
      <c r="B104" s="26" t="s">
        <v>90</v>
      </c>
      <c r="C104" s="27" t="s">
        <v>89</v>
      </c>
      <c r="D104" s="26" t="s">
        <v>8</v>
      </c>
      <c r="E104" s="106" t="s">
        <v>8</v>
      </c>
      <c r="G104" s="5"/>
    </row>
    <row r="105" spans="1:7" s="4" customFormat="1" ht="54.75" customHeight="1" x14ac:dyDescent="0.25">
      <c r="A105" s="46">
        <f t="shared" ref="A105:A108" si="6">MAX(A102,A103:A103,A104)+1</f>
        <v>74</v>
      </c>
      <c r="B105" s="69" t="s">
        <v>107</v>
      </c>
      <c r="C105" s="69" t="s">
        <v>152</v>
      </c>
      <c r="D105" s="70" t="s">
        <v>10</v>
      </c>
      <c r="E105" s="98">
        <v>31</v>
      </c>
      <c r="G105" s="5"/>
    </row>
    <row r="106" spans="1:7" s="4" customFormat="1" ht="47.25" customHeight="1" x14ac:dyDescent="0.25">
      <c r="A106" s="46">
        <f t="shared" si="6"/>
        <v>75</v>
      </c>
      <c r="B106" s="69" t="s">
        <v>103</v>
      </c>
      <c r="C106" s="69" t="s">
        <v>104</v>
      </c>
      <c r="D106" s="70" t="s">
        <v>10</v>
      </c>
      <c r="E106" s="98">
        <v>3</v>
      </c>
      <c r="G106" s="5"/>
    </row>
    <row r="107" spans="1:7" ht="41.25" customHeight="1" x14ac:dyDescent="0.25">
      <c r="A107" s="46">
        <f t="shared" si="6"/>
        <v>76</v>
      </c>
      <c r="B107" s="10" t="s">
        <v>33</v>
      </c>
      <c r="C107" s="80" t="s">
        <v>105</v>
      </c>
      <c r="D107" s="10" t="s">
        <v>9</v>
      </c>
      <c r="E107" s="98">
        <v>14</v>
      </c>
      <c r="G107" s="2"/>
    </row>
    <row r="108" spans="1:7" ht="27.75" customHeight="1" thickBot="1" x14ac:dyDescent="0.3">
      <c r="A108" s="107">
        <f t="shared" si="6"/>
        <v>77</v>
      </c>
      <c r="B108" s="9" t="s">
        <v>33</v>
      </c>
      <c r="C108" s="36" t="s">
        <v>95</v>
      </c>
      <c r="D108" s="9" t="s">
        <v>9</v>
      </c>
      <c r="E108" s="108">
        <v>1</v>
      </c>
      <c r="G108" s="2"/>
    </row>
    <row r="109" spans="1:7" ht="30" customHeight="1" thickTop="1" x14ac:dyDescent="0.25">
      <c r="G109" s="2"/>
    </row>
    <row r="110" spans="1:7" ht="33" customHeight="1" x14ac:dyDescent="0.25">
      <c r="G110" s="2"/>
    </row>
    <row r="111" spans="1:7" ht="33" customHeight="1" x14ac:dyDescent="0.25"/>
    <row r="112" spans="1:7" ht="33" customHeight="1" x14ac:dyDescent="0.25"/>
    <row r="120" ht="21" customHeight="1" x14ac:dyDescent="0.25"/>
    <row r="121" ht="26.25" customHeight="1" x14ac:dyDescent="0.25"/>
    <row r="122" ht="43.5" customHeight="1" x14ac:dyDescent="0.25"/>
  </sheetData>
  <mergeCells count="9">
    <mergeCell ref="A66:E66"/>
    <mergeCell ref="A67:E67"/>
    <mergeCell ref="A1:E1"/>
    <mergeCell ref="A2:E3"/>
    <mergeCell ref="A4:A6"/>
    <mergeCell ref="B4:B6"/>
    <mergeCell ref="C4:C6"/>
    <mergeCell ref="D4:D6"/>
    <mergeCell ref="E4:E6"/>
  </mergeCells>
  <pageMargins left="1.1811023622047245" right="0.59055118110236227" top="0.78740157480314965" bottom="0.78740157480314965" header="0.51181102362204722" footer="0.51181102362204722"/>
  <pageSetup paperSize="9" scale="80" firstPageNumber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2"/>
  <sheetViews>
    <sheetView tabSelected="1" zoomScale="85" zoomScaleNormal="85" workbookViewId="0">
      <selection activeCell="C88" sqref="C88"/>
    </sheetView>
  </sheetViews>
  <sheetFormatPr defaultColWidth="9.109375" defaultRowHeight="13.2" x14ac:dyDescent="0.25"/>
  <cols>
    <col min="1" max="1" width="6.5546875" bestFit="1" customWidth="1"/>
    <col min="2" max="2" width="10.6640625" style="1" customWidth="1"/>
    <col min="3" max="3" width="34.5546875" customWidth="1"/>
    <col min="4" max="4" width="6.6640625" customWidth="1"/>
    <col min="5" max="5" width="9.88671875" customWidth="1"/>
    <col min="6" max="6" width="10.5546875" customWidth="1"/>
    <col min="7" max="7" width="16.109375" customWidth="1"/>
    <col min="8" max="8" width="20.44140625" customWidth="1"/>
    <col min="9" max="9" width="11.6640625" bestFit="1" customWidth="1"/>
    <col min="11" max="11" width="10.109375" bestFit="1" customWidth="1"/>
  </cols>
  <sheetData>
    <row r="1" spans="1:11" ht="34.5" customHeight="1" thickTop="1" x14ac:dyDescent="0.25">
      <c r="A1" s="115" t="s">
        <v>127</v>
      </c>
      <c r="B1" s="116"/>
      <c r="C1" s="116"/>
      <c r="D1" s="116"/>
      <c r="E1" s="116"/>
      <c r="F1" s="116"/>
      <c r="G1" s="117"/>
    </row>
    <row r="2" spans="1:11" x14ac:dyDescent="0.25">
      <c r="A2" s="118" t="s">
        <v>184</v>
      </c>
      <c r="B2" s="119"/>
      <c r="C2" s="119"/>
      <c r="D2" s="119"/>
      <c r="E2" s="119"/>
      <c r="F2" s="119"/>
      <c r="G2" s="120"/>
    </row>
    <row r="3" spans="1:11" x14ac:dyDescent="0.25">
      <c r="A3" s="118"/>
      <c r="B3" s="119"/>
      <c r="C3" s="119"/>
      <c r="D3" s="119"/>
      <c r="E3" s="119"/>
      <c r="F3" s="119"/>
      <c r="G3" s="120"/>
    </row>
    <row r="4" spans="1:11" x14ac:dyDescent="0.25">
      <c r="A4" s="121" t="s">
        <v>1</v>
      </c>
      <c r="B4" s="122" t="s">
        <v>2</v>
      </c>
      <c r="C4" s="123" t="s">
        <v>15</v>
      </c>
      <c r="D4" s="124" t="s">
        <v>0</v>
      </c>
      <c r="E4" s="124" t="s">
        <v>25</v>
      </c>
      <c r="F4" s="124" t="s">
        <v>14</v>
      </c>
      <c r="G4" s="128" t="s">
        <v>16</v>
      </c>
    </row>
    <row r="5" spans="1:11" x14ac:dyDescent="0.25">
      <c r="A5" s="121"/>
      <c r="B5" s="122"/>
      <c r="C5" s="123"/>
      <c r="D5" s="124"/>
      <c r="E5" s="124"/>
      <c r="F5" s="124" t="s">
        <v>3</v>
      </c>
      <c r="G5" s="128"/>
    </row>
    <row r="6" spans="1:11" x14ac:dyDescent="0.25">
      <c r="A6" s="121"/>
      <c r="B6" s="122"/>
      <c r="C6" s="123"/>
      <c r="D6" s="124"/>
      <c r="E6" s="124"/>
      <c r="F6" s="124" t="s">
        <v>4</v>
      </c>
      <c r="G6" s="128"/>
    </row>
    <row r="7" spans="1:11" x14ac:dyDescent="0.25">
      <c r="A7" s="13" t="s">
        <v>5</v>
      </c>
      <c r="B7" s="14">
        <v>2</v>
      </c>
      <c r="C7" s="14">
        <v>3</v>
      </c>
      <c r="D7" s="14">
        <v>4</v>
      </c>
      <c r="E7" s="15" t="s">
        <v>6</v>
      </c>
      <c r="F7" s="16">
        <v>6</v>
      </c>
      <c r="G7" s="17">
        <v>7</v>
      </c>
    </row>
    <row r="8" spans="1:11" ht="17.399999999999999" x14ac:dyDescent="0.25">
      <c r="A8" s="37"/>
      <c r="B8" s="38"/>
      <c r="C8" s="39" t="s">
        <v>35</v>
      </c>
      <c r="D8" s="40" t="s">
        <v>8</v>
      </c>
      <c r="E8" s="41" t="s">
        <v>8</v>
      </c>
      <c r="F8" s="41" t="s">
        <v>8</v>
      </c>
      <c r="G8" s="42" t="s">
        <v>8</v>
      </c>
    </row>
    <row r="9" spans="1:11" x14ac:dyDescent="0.25">
      <c r="A9" s="37"/>
      <c r="B9" s="43" t="s">
        <v>93</v>
      </c>
      <c r="C9" s="44" t="s">
        <v>94</v>
      </c>
      <c r="D9" s="40"/>
      <c r="E9" s="41"/>
      <c r="F9" s="41"/>
      <c r="G9" s="42"/>
    </row>
    <row r="10" spans="1:11" s="4" customFormat="1" ht="105.6" x14ac:dyDescent="0.25">
      <c r="A10" s="11">
        <v>1</v>
      </c>
      <c r="B10" s="30" t="s">
        <v>93</v>
      </c>
      <c r="C10" s="18" t="s">
        <v>111</v>
      </c>
      <c r="D10" s="10" t="s">
        <v>11</v>
      </c>
      <c r="E10" s="19">
        <v>1</v>
      </c>
      <c r="F10" s="19"/>
      <c r="G10" s="45"/>
      <c r="I10" s="5"/>
      <c r="K10" s="5"/>
    </row>
    <row r="11" spans="1:11" ht="26.4" x14ac:dyDescent="0.25">
      <c r="A11" s="23" t="s">
        <v>8</v>
      </c>
      <c r="B11" s="43" t="s">
        <v>36</v>
      </c>
      <c r="C11" s="44" t="s">
        <v>63</v>
      </c>
      <c r="D11" s="40" t="s">
        <v>8</v>
      </c>
      <c r="E11" s="41" t="s">
        <v>8</v>
      </c>
      <c r="F11" s="41" t="s">
        <v>8</v>
      </c>
      <c r="G11" s="42" t="s">
        <v>8</v>
      </c>
    </row>
    <row r="12" spans="1:11" s="4" customFormat="1" ht="39.6" x14ac:dyDescent="0.25">
      <c r="A12" s="46">
        <f>MAX(A10,A11)+1</f>
        <v>2</v>
      </c>
      <c r="B12" s="30" t="s">
        <v>112</v>
      </c>
      <c r="C12" s="18" t="s">
        <v>113</v>
      </c>
      <c r="D12" s="10" t="s">
        <v>11</v>
      </c>
      <c r="E12" s="19">
        <v>1</v>
      </c>
      <c r="F12" s="19"/>
      <c r="G12" s="45"/>
    </row>
    <row r="13" spans="1:11" s="4" customFormat="1" ht="39.6" x14ac:dyDescent="0.25">
      <c r="A13" s="46">
        <f>MAX(A11,A12)+1</f>
        <v>3</v>
      </c>
      <c r="B13" s="30" t="s">
        <v>37</v>
      </c>
      <c r="C13" s="18" t="s">
        <v>121</v>
      </c>
      <c r="D13" s="10" t="s">
        <v>32</v>
      </c>
      <c r="E13" s="19">
        <v>180</v>
      </c>
      <c r="F13" s="19"/>
      <c r="G13" s="45"/>
    </row>
    <row r="14" spans="1:11" s="4" customFormat="1" ht="52.8" x14ac:dyDescent="0.25">
      <c r="A14" s="46">
        <f t="shared" ref="A14:A65" si="0">MAX(A12,A13)+1</f>
        <v>4</v>
      </c>
      <c r="B14" s="30" t="s">
        <v>37</v>
      </c>
      <c r="C14" s="20" t="s">
        <v>122</v>
      </c>
      <c r="D14" s="21" t="s">
        <v>32</v>
      </c>
      <c r="E14" s="22">
        <v>250</v>
      </c>
      <c r="F14" s="22"/>
      <c r="G14" s="45"/>
    </row>
    <row r="15" spans="1:11" s="4" customFormat="1" ht="39.6" x14ac:dyDescent="0.25">
      <c r="A15" s="46">
        <f t="shared" si="0"/>
        <v>5</v>
      </c>
      <c r="B15" s="30" t="s">
        <v>119</v>
      </c>
      <c r="C15" s="20" t="s">
        <v>153</v>
      </c>
      <c r="D15" s="21" t="s">
        <v>32</v>
      </c>
      <c r="E15" s="22">
        <v>565</v>
      </c>
      <c r="F15" s="22"/>
      <c r="G15" s="45"/>
    </row>
    <row r="16" spans="1:11" s="4" customFormat="1" ht="26.4" x14ac:dyDescent="0.25">
      <c r="A16" s="46">
        <f t="shared" si="0"/>
        <v>6</v>
      </c>
      <c r="B16" s="30" t="s">
        <v>119</v>
      </c>
      <c r="C16" s="20" t="s">
        <v>128</v>
      </c>
      <c r="D16" s="21" t="s">
        <v>101</v>
      </c>
      <c r="E16" s="22">
        <v>151</v>
      </c>
      <c r="F16" s="22"/>
      <c r="G16" s="45"/>
    </row>
    <row r="17" spans="1:9" s="4" customFormat="1" ht="105.6" x14ac:dyDescent="0.25">
      <c r="A17" s="46">
        <f t="shared" si="0"/>
        <v>7</v>
      </c>
      <c r="B17" s="30" t="s">
        <v>119</v>
      </c>
      <c r="C17" s="20" t="s">
        <v>120</v>
      </c>
      <c r="D17" s="21" t="s">
        <v>114</v>
      </c>
      <c r="E17" s="22">
        <v>0.15</v>
      </c>
      <c r="F17" s="22"/>
      <c r="G17" s="45"/>
    </row>
    <row r="18" spans="1:9" s="4" customFormat="1" ht="26.4" x14ac:dyDescent="0.25">
      <c r="A18" s="46">
        <f t="shared" si="0"/>
        <v>8</v>
      </c>
      <c r="B18" s="30" t="s">
        <v>119</v>
      </c>
      <c r="C18" s="20" t="s">
        <v>170</v>
      </c>
      <c r="D18" s="21" t="s">
        <v>9</v>
      </c>
      <c r="E18" s="22">
        <v>9</v>
      </c>
      <c r="F18" s="22"/>
      <c r="G18" s="45"/>
    </row>
    <row r="19" spans="1:9" s="4" customFormat="1" ht="73.95" customHeight="1" x14ac:dyDescent="0.25">
      <c r="A19" s="46">
        <f t="shared" si="0"/>
        <v>9</v>
      </c>
      <c r="B19" s="30" t="s">
        <v>119</v>
      </c>
      <c r="C19" s="20" t="s">
        <v>154</v>
      </c>
      <c r="D19" s="21" t="s">
        <v>11</v>
      </c>
      <c r="E19" s="22">
        <v>1</v>
      </c>
      <c r="F19" s="22"/>
      <c r="G19" s="45"/>
    </row>
    <row r="20" spans="1:9" s="4" customFormat="1" ht="42" customHeight="1" x14ac:dyDescent="0.25">
      <c r="A20" s="46">
        <f t="shared" si="0"/>
        <v>10</v>
      </c>
      <c r="B20" s="30" t="s">
        <v>119</v>
      </c>
      <c r="C20" s="20" t="s">
        <v>166</v>
      </c>
      <c r="D20" s="21" t="s">
        <v>11</v>
      </c>
      <c r="E20" s="22">
        <v>1</v>
      </c>
      <c r="F20" s="22"/>
      <c r="G20" s="45"/>
    </row>
    <row r="21" spans="1:9" s="4" customFormat="1" ht="40.950000000000003" customHeight="1" x14ac:dyDescent="0.25">
      <c r="A21" s="46">
        <f t="shared" si="0"/>
        <v>11</v>
      </c>
      <c r="B21" s="30" t="s">
        <v>119</v>
      </c>
      <c r="C21" s="20" t="s">
        <v>175</v>
      </c>
      <c r="D21" s="21" t="s">
        <v>11</v>
      </c>
      <c r="E21" s="22">
        <v>1</v>
      </c>
      <c r="F21" s="22"/>
      <c r="G21" s="45"/>
    </row>
    <row r="22" spans="1:9" s="4" customFormat="1" ht="84.6" customHeight="1" x14ac:dyDescent="0.25">
      <c r="A22" s="46">
        <f t="shared" si="0"/>
        <v>12</v>
      </c>
      <c r="B22" s="30" t="s">
        <v>119</v>
      </c>
      <c r="C22" s="20" t="s">
        <v>130</v>
      </c>
      <c r="D22" s="21" t="s">
        <v>129</v>
      </c>
      <c r="E22" s="22">
        <v>1</v>
      </c>
      <c r="F22" s="47"/>
      <c r="G22" s="45"/>
    </row>
    <row r="23" spans="1:9" s="4" customFormat="1" ht="92.4" x14ac:dyDescent="0.25">
      <c r="A23" s="46">
        <f t="shared" si="0"/>
        <v>13</v>
      </c>
      <c r="B23" s="30" t="s">
        <v>119</v>
      </c>
      <c r="C23" s="20" t="s">
        <v>151</v>
      </c>
      <c r="D23" s="21" t="s">
        <v>129</v>
      </c>
      <c r="E23" s="22">
        <v>1</v>
      </c>
      <c r="F23" s="47"/>
      <c r="G23" s="45"/>
    </row>
    <row r="24" spans="1:9" s="4" customFormat="1" x14ac:dyDescent="0.25">
      <c r="A24" s="48" t="s">
        <v>8</v>
      </c>
      <c r="B24" s="49" t="s">
        <v>38</v>
      </c>
      <c r="C24" s="49" t="s">
        <v>76</v>
      </c>
      <c r="D24" s="50" t="s">
        <v>8</v>
      </c>
      <c r="E24" s="51" t="s">
        <v>8</v>
      </c>
      <c r="F24" s="51" t="s">
        <v>8</v>
      </c>
      <c r="G24" s="52" t="s">
        <v>8</v>
      </c>
    </row>
    <row r="25" spans="1:9" s="4" customFormat="1" ht="102.75" customHeight="1" x14ac:dyDescent="0.25">
      <c r="A25" s="46">
        <f t="shared" si="0"/>
        <v>14</v>
      </c>
      <c r="B25" s="30" t="s">
        <v>39</v>
      </c>
      <c r="C25" s="53" t="s">
        <v>131</v>
      </c>
      <c r="D25" s="21" t="s">
        <v>30</v>
      </c>
      <c r="E25" s="22">
        <v>120</v>
      </c>
      <c r="F25" s="22"/>
      <c r="G25" s="45"/>
    </row>
    <row r="26" spans="1:9" s="4" customFormat="1" ht="105.6" x14ac:dyDescent="0.25">
      <c r="A26" s="46">
        <f t="shared" si="0"/>
        <v>15</v>
      </c>
      <c r="B26" s="30" t="s">
        <v>39</v>
      </c>
      <c r="C26" s="53" t="s">
        <v>99</v>
      </c>
      <c r="D26" s="21" t="s">
        <v>30</v>
      </c>
      <c r="E26" s="22">
        <v>30</v>
      </c>
      <c r="F26" s="22"/>
      <c r="G26" s="45"/>
    </row>
    <row r="27" spans="1:9" s="4" customFormat="1" ht="37.5" customHeight="1" x14ac:dyDescent="0.25">
      <c r="A27" s="46">
        <f t="shared" si="0"/>
        <v>16</v>
      </c>
      <c r="B27" s="30" t="s">
        <v>39</v>
      </c>
      <c r="C27" s="53" t="s">
        <v>60</v>
      </c>
      <c r="D27" s="21" t="s">
        <v>30</v>
      </c>
      <c r="E27" s="22">
        <v>10</v>
      </c>
      <c r="F27" s="22"/>
      <c r="G27" s="45"/>
    </row>
    <row r="28" spans="1:9" s="4" customFormat="1" ht="21.75" customHeight="1" x14ac:dyDescent="0.25">
      <c r="A28" s="46">
        <f t="shared" si="0"/>
        <v>17</v>
      </c>
      <c r="B28" s="30" t="s">
        <v>40</v>
      </c>
      <c r="C28" s="54" t="s">
        <v>91</v>
      </c>
      <c r="D28" s="21" t="s">
        <v>30</v>
      </c>
      <c r="E28" s="22">
        <v>250</v>
      </c>
      <c r="F28" s="22"/>
      <c r="G28" s="45"/>
      <c r="I28" s="5"/>
    </row>
    <row r="29" spans="1:9" ht="26.4" x14ac:dyDescent="0.25">
      <c r="A29" s="46">
        <f t="shared" si="0"/>
        <v>18</v>
      </c>
      <c r="B29" s="21" t="s">
        <v>40</v>
      </c>
      <c r="C29" s="54" t="s">
        <v>115</v>
      </c>
      <c r="D29" s="21" t="s">
        <v>30</v>
      </c>
      <c r="E29" s="22">
        <v>25</v>
      </c>
      <c r="F29" s="22"/>
      <c r="G29" s="45"/>
    </row>
    <row r="30" spans="1:9" s="4" customFormat="1" ht="26.4" x14ac:dyDescent="0.25">
      <c r="A30" s="23" t="s">
        <v>8</v>
      </c>
      <c r="B30" s="43" t="s">
        <v>41</v>
      </c>
      <c r="C30" s="44" t="s">
        <v>64</v>
      </c>
      <c r="D30" s="40" t="s">
        <v>8</v>
      </c>
      <c r="E30" s="41" t="s">
        <v>8</v>
      </c>
      <c r="F30" s="41" t="s">
        <v>8</v>
      </c>
      <c r="G30" s="42" t="s">
        <v>8</v>
      </c>
    </row>
    <row r="31" spans="1:9" s="4" customFormat="1" ht="26.4" x14ac:dyDescent="0.25">
      <c r="A31" s="46">
        <f t="shared" si="0"/>
        <v>19</v>
      </c>
      <c r="B31" s="30" t="s">
        <v>80</v>
      </c>
      <c r="C31" s="20" t="s">
        <v>176</v>
      </c>
      <c r="D31" s="21" t="s">
        <v>101</v>
      </c>
      <c r="E31" s="22">
        <v>500</v>
      </c>
      <c r="F31" s="22"/>
      <c r="G31" s="45"/>
      <c r="I31" s="5"/>
    </row>
    <row r="32" spans="1:9" ht="39.6" x14ac:dyDescent="0.25">
      <c r="A32" s="46">
        <f t="shared" si="0"/>
        <v>20</v>
      </c>
      <c r="B32" s="30" t="s">
        <v>80</v>
      </c>
      <c r="C32" s="20" t="s">
        <v>125</v>
      </c>
      <c r="D32" s="21" t="s">
        <v>10</v>
      </c>
      <c r="E32" s="22">
        <v>70</v>
      </c>
      <c r="F32" s="22"/>
      <c r="G32" s="45"/>
    </row>
    <row r="33" spans="1:7" s="4" customFormat="1" x14ac:dyDescent="0.25">
      <c r="A33" s="23" t="s">
        <v>8</v>
      </c>
      <c r="B33" s="43" t="s">
        <v>42</v>
      </c>
      <c r="C33" s="44" t="s">
        <v>65</v>
      </c>
      <c r="D33" s="40" t="s">
        <v>8</v>
      </c>
      <c r="E33" s="41" t="s">
        <v>8</v>
      </c>
      <c r="F33" s="41" t="s">
        <v>8</v>
      </c>
      <c r="G33" s="42" t="s">
        <v>8</v>
      </c>
    </row>
    <row r="34" spans="1:7" s="4" customFormat="1" ht="39.6" x14ac:dyDescent="0.25">
      <c r="A34" s="46">
        <f t="shared" si="0"/>
        <v>21</v>
      </c>
      <c r="B34" s="30" t="s">
        <v>43</v>
      </c>
      <c r="C34" s="54" t="s">
        <v>123</v>
      </c>
      <c r="D34" s="21" t="s">
        <v>32</v>
      </c>
      <c r="E34" s="22">
        <v>870</v>
      </c>
      <c r="F34" s="22"/>
      <c r="G34" s="45"/>
    </row>
    <row r="35" spans="1:7" s="4" customFormat="1" ht="26.4" x14ac:dyDescent="0.25">
      <c r="A35" s="46">
        <f t="shared" si="0"/>
        <v>22</v>
      </c>
      <c r="B35" s="30" t="s">
        <v>43</v>
      </c>
      <c r="C35" s="54" t="s">
        <v>180</v>
      </c>
      <c r="D35" s="21" t="s">
        <v>32</v>
      </c>
      <c r="E35" s="22">
        <v>260</v>
      </c>
      <c r="F35" s="22"/>
      <c r="G35" s="45"/>
    </row>
    <row r="36" spans="1:7" s="4" customFormat="1" ht="66" x14ac:dyDescent="0.25">
      <c r="A36" s="46">
        <f>MAX(A34,A35)+1</f>
        <v>23</v>
      </c>
      <c r="B36" s="21" t="s">
        <v>44</v>
      </c>
      <c r="C36" s="54" t="s">
        <v>81</v>
      </c>
      <c r="D36" s="21" t="s">
        <v>32</v>
      </c>
      <c r="E36" s="22">
        <v>748</v>
      </c>
      <c r="F36" s="22"/>
      <c r="G36" s="45"/>
    </row>
    <row r="37" spans="1:7" s="4" customFormat="1" ht="66" x14ac:dyDescent="0.25">
      <c r="A37" s="46">
        <f>MAX(A35,A36)+1</f>
        <v>24</v>
      </c>
      <c r="B37" s="21" t="s">
        <v>44</v>
      </c>
      <c r="C37" s="54" t="s">
        <v>132</v>
      </c>
      <c r="D37" s="21" t="s">
        <v>32</v>
      </c>
      <c r="E37" s="22">
        <v>189</v>
      </c>
      <c r="F37" s="22"/>
      <c r="G37" s="45"/>
    </row>
    <row r="38" spans="1:7" s="4" customFormat="1" ht="66" x14ac:dyDescent="0.25">
      <c r="A38" s="46">
        <f>MAX(A36,A37)+1</f>
        <v>25</v>
      </c>
      <c r="B38" s="21" t="s">
        <v>44</v>
      </c>
      <c r="C38" s="54" t="s">
        <v>155</v>
      </c>
      <c r="D38" s="21" t="s">
        <v>32</v>
      </c>
      <c r="E38" s="22">
        <v>60</v>
      </c>
      <c r="F38" s="22"/>
      <c r="G38" s="45"/>
    </row>
    <row r="39" spans="1:7" s="4" customFormat="1" ht="39.6" x14ac:dyDescent="0.25">
      <c r="A39" s="46">
        <f>MAX(A37,A38)+1</f>
        <v>26</v>
      </c>
      <c r="B39" s="21" t="s">
        <v>44</v>
      </c>
      <c r="C39" s="54" t="s">
        <v>83</v>
      </c>
      <c r="D39" s="21" t="s">
        <v>32</v>
      </c>
      <c r="E39" s="22">
        <v>390</v>
      </c>
      <c r="F39" s="22"/>
      <c r="G39" s="45"/>
    </row>
    <row r="40" spans="1:7" s="4" customFormat="1" ht="66" x14ac:dyDescent="0.25">
      <c r="A40" s="46">
        <f t="shared" ref="A40:A44" si="1">MAX(A38,A39)+1</f>
        <v>27</v>
      </c>
      <c r="B40" s="21" t="s">
        <v>171</v>
      </c>
      <c r="C40" s="54" t="s">
        <v>156</v>
      </c>
      <c r="D40" s="21" t="s">
        <v>32</v>
      </c>
      <c r="E40" s="22">
        <v>870</v>
      </c>
      <c r="F40" s="47"/>
      <c r="G40" s="45"/>
    </row>
    <row r="41" spans="1:7" s="4" customFormat="1" ht="66" x14ac:dyDescent="0.25">
      <c r="A41" s="46">
        <f t="shared" si="1"/>
        <v>28</v>
      </c>
      <c r="B41" s="21" t="s">
        <v>171</v>
      </c>
      <c r="C41" s="54" t="s">
        <v>147</v>
      </c>
      <c r="D41" s="21" t="s">
        <v>32</v>
      </c>
      <c r="E41" s="22">
        <v>80</v>
      </c>
      <c r="F41" s="47"/>
      <c r="G41" s="45"/>
    </row>
    <row r="42" spans="1:7" s="4" customFormat="1" ht="66" x14ac:dyDescent="0.25">
      <c r="A42" s="46">
        <f t="shared" si="1"/>
        <v>29</v>
      </c>
      <c r="B42" s="21" t="s">
        <v>171</v>
      </c>
      <c r="C42" s="54" t="s">
        <v>148</v>
      </c>
      <c r="D42" s="21" t="s">
        <v>32</v>
      </c>
      <c r="E42" s="22">
        <v>80</v>
      </c>
      <c r="F42" s="47"/>
      <c r="G42" s="45"/>
    </row>
    <row r="43" spans="1:7" s="4" customFormat="1" ht="26.4" x14ac:dyDescent="0.25">
      <c r="A43" s="48" t="s">
        <v>8</v>
      </c>
      <c r="B43" s="49" t="s">
        <v>45</v>
      </c>
      <c r="C43" s="55" t="s">
        <v>46</v>
      </c>
      <c r="D43" s="50" t="s">
        <v>8</v>
      </c>
      <c r="E43" s="51" t="s">
        <v>8</v>
      </c>
      <c r="F43" s="51" t="s">
        <v>8</v>
      </c>
      <c r="G43" s="52" t="s">
        <v>8</v>
      </c>
    </row>
    <row r="44" spans="1:7" s="4" customFormat="1" ht="52.8" x14ac:dyDescent="0.25">
      <c r="A44" s="46">
        <f t="shared" si="1"/>
        <v>30</v>
      </c>
      <c r="B44" s="30" t="s">
        <v>47</v>
      </c>
      <c r="C44" s="54" t="s">
        <v>133</v>
      </c>
      <c r="D44" s="21" t="s">
        <v>32</v>
      </c>
      <c r="E44" s="22">
        <v>260</v>
      </c>
      <c r="F44" s="22"/>
      <c r="G44" s="45"/>
    </row>
    <row r="45" spans="1:7" s="4" customFormat="1" ht="26.4" x14ac:dyDescent="0.25">
      <c r="A45" s="48" t="s">
        <v>8</v>
      </c>
      <c r="B45" s="21"/>
      <c r="C45" s="55" t="s">
        <v>48</v>
      </c>
      <c r="D45" s="50" t="s">
        <v>8</v>
      </c>
      <c r="E45" s="51" t="s">
        <v>8</v>
      </c>
      <c r="F45" s="51" t="s">
        <v>8</v>
      </c>
      <c r="G45" s="52" t="s">
        <v>8</v>
      </c>
    </row>
    <row r="46" spans="1:7" s="4" customFormat="1" ht="39.6" x14ac:dyDescent="0.25">
      <c r="A46" s="46">
        <f>MAX(A44,A45)+1</f>
        <v>31</v>
      </c>
      <c r="B46" s="30" t="s">
        <v>49</v>
      </c>
      <c r="C46" s="54" t="s">
        <v>124</v>
      </c>
      <c r="D46" s="21" t="s">
        <v>32</v>
      </c>
      <c r="E46" s="22">
        <v>693</v>
      </c>
      <c r="F46" s="22"/>
      <c r="G46" s="45"/>
    </row>
    <row r="47" spans="1:7" s="4" customFormat="1" ht="39.6" x14ac:dyDescent="0.25">
      <c r="A47" s="46">
        <f>MAX(A45,A46)+1</f>
        <v>32</v>
      </c>
      <c r="B47" s="30" t="s">
        <v>49</v>
      </c>
      <c r="C47" s="54" t="s">
        <v>134</v>
      </c>
      <c r="D47" s="21" t="s">
        <v>32</v>
      </c>
      <c r="E47" s="22">
        <v>175</v>
      </c>
      <c r="F47" s="22"/>
      <c r="G47" s="45"/>
    </row>
    <row r="48" spans="1:7" s="4" customFormat="1" ht="26.4" x14ac:dyDescent="0.25">
      <c r="A48" s="48" t="s">
        <v>8</v>
      </c>
      <c r="B48" s="49" t="s">
        <v>50</v>
      </c>
      <c r="C48" s="56" t="s">
        <v>66</v>
      </c>
      <c r="D48" s="50" t="s">
        <v>8</v>
      </c>
      <c r="E48" s="51" t="s">
        <v>8</v>
      </c>
      <c r="F48" s="51" t="s">
        <v>8</v>
      </c>
      <c r="G48" s="52" t="s">
        <v>8</v>
      </c>
    </row>
    <row r="49" spans="1:9" s="4" customFormat="1" ht="52.8" x14ac:dyDescent="0.25">
      <c r="A49" s="46">
        <f>MAX(A47,A48)+1</f>
        <v>33</v>
      </c>
      <c r="B49" s="30" t="s">
        <v>51</v>
      </c>
      <c r="C49" s="54" t="s">
        <v>135</v>
      </c>
      <c r="D49" s="21" t="s">
        <v>32</v>
      </c>
      <c r="E49" s="22">
        <v>560</v>
      </c>
      <c r="F49" s="22"/>
      <c r="G49" s="45"/>
    </row>
    <row r="50" spans="1:9" s="4" customFormat="1" ht="39.6" x14ac:dyDescent="0.25">
      <c r="A50" s="46">
        <f>MAX(A48,A49)+1</f>
        <v>34</v>
      </c>
      <c r="B50" s="30" t="s">
        <v>51</v>
      </c>
      <c r="C50" s="54" t="s">
        <v>169</v>
      </c>
      <c r="D50" s="21" t="s">
        <v>32</v>
      </c>
      <c r="E50" s="22">
        <v>755</v>
      </c>
      <c r="F50" s="22"/>
      <c r="G50" s="45"/>
    </row>
    <row r="51" spans="1:9" s="4" customFormat="1" ht="26.4" x14ac:dyDescent="0.25">
      <c r="A51" s="46">
        <f>MAX(A49,A50)+1</f>
        <v>35</v>
      </c>
      <c r="B51" s="30" t="s">
        <v>52</v>
      </c>
      <c r="C51" s="54" t="s">
        <v>136</v>
      </c>
      <c r="D51" s="21" t="s">
        <v>32</v>
      </c>
      <c r="E51" s="22">
        <v>1615</v>
      </c>
      <c r="F51" s="22"/>
      <c r="G51" s="45"/>
    </row>
    <row r="52" spans="1:9" s="4" customFormat="1" ht="26.4" x14ac:dyDescent="0.25">
      <c r="A52" s="46">
        <f t="shared" ref="A52:A60" si="2">MAX(A50,A51)+1</f>
        <v>36</v>
      </c>
      <c r="B52" s="30" t="s">
        <v>178</v>
      </c>
      <c r="C52" s="54" t="s">
        <v>164</v>
      </c>
      <c r="D52" s="21" t="s">
        <v>32</v>
      </c>
      <c r="E52" s="22">
        <v>755</v>
      </c>
      <c r="F52" s="22"/>
      <c r="G52" s="45"/>
    </row>
    <row r="53" spans="1:9" s="4" customFormat="1" ht="39.6" x14ac:dyDescent="0.25">
      <c r="A53" s="46">
        <f t="shared" si="2"/>
        <v>37</v>
      </c>
      <c r="B53" s="30" t="s">
        <v>179</v>
      </c>
      <c r="C53" s="54" t="s">
        <v>168</v>
      </c>
      <c r="D53" s="21" t="s">
        <v>32</v>
      </c>
      <c r="E53" s="22">
        <v>320</v>
      </c>
      <c r="F53" s="22"/>
      <c r="G53" s="45"/>
    </row>
    <row r="54" spans="1:9" s="4" customFormat="1" ht="26.4" x14ac:dyDescent="0.25">
      <c r="A54" s="48" t="s">
        <v>8</v>
      </c>
      <c r="B54" s="49" t="s">
        <v>53</v>
      </c>
      <c r="C54" s="56" t="s">
        <v>67</v>
      </c>
      <c r="D54" s="50" t="s">
        <v>8</v>
      </c>
      <c r="E54" s="51" t="s">
        <v>8</v>
      </c>
      <c r="F54" s="51" t="s">
        <v>8</v>
      </c>
      <c r="G54" s="52" t="s">
        <v>8</v>
      </c>
    </row>
    <row r="55" spans="1:9" s="4" customFormat="1" ht="41.25" customHeight="1" x14ac:dyDescent="0.25">
      <c r="A55" s="46">
        <f t="shared" si="2"/>
        <v>38</v>
      </c>
      <c r="B55" s="30" t="s">
        <v>54</v>
      </c>
      <c r="C55" s="20" t="s">
        <v>82</v>
      </c>
      <c r="D55" s="21" t="s">
        <v>32</v>
      </c>
      <c r="E55" s="22">
        <v>500</v>
      </c>
      <c r="F55" s="22"/>
      <c r="G55" s="45"/>
      <c r="I55" s="5"/>
    </row>
    <row r="56" spans="1:9" s="4" customFormat="1" ht="26.4" x14ac:dyDescent="0.25">
      <c r="A56" s="46">
        <f t="shared" si="2"/>
        <v>39</v>
      </c>
      <c r="B56" s="30" t="s">
        <v>116</v>
      </c>
      <c r="C56" s="20" t="s">
        <v>137</v>
      </c>
      <c r="D56" s="21" t="s">
        <v>32</v>
      </c>
      <c r="E56" s="22">
        <v>50</v>
      </c>
      <c r="F56" s="22"/>
      <c r="G56" s="45"/>
    </row>
    <row r="57" spans="1:9" s="4" customFormat="1" ht="52.8" x14ac:dyDescent="0.25">
      <c r="A57" s="46">
        <f t="shared" si="2"/>
        <v>40</v>
      </c>
      <c r="B57" s="30" t="s">
        <v>116</v>
      </c>
      <c r="C57" s="54" t="s">
        <v>158</v>
      </c>
      <c r="D57" s="21" t="s">
        <v>32</v>
      </c>
      <c r="E57" s="22">
        <v>60</v>
      </c>
      <c r="F57" s="47"/>
      <c r="G57" s="45"/>
    </row>
    <row r="58" spans="1:9" s="4" customFormat="1" ht="26.4" x14ac:dyDescent="0.25">
      <c r="A58" s="48" t="s">
        <v>8</v>
      </c>
      <c r="B58" s="49" t="s">
        <v>55</v>
      </c>
      <c r="C58" s="56" t="s">
        <v>68</v>
      </c>
      <c r="D58" s="50" t="s">
        <v>8</v>
      </c>
      <c r="E58" s="51" t="s">
        <v>8</v>
      </c>
      <c r="F58" s="51" t="s">
        <v>8</v>
      </c>
      <c r="G58" s="52" t="s">
        <v>8</v>
      </c>
    </row>
    <row r="59" spans="1:9" s="4" customFormat="1" ht="39.6" x14ac:dyDescent="0.25">
      <c r="A59" s="46">
        <f t="shared" si="2"/>
        <v>41</v>
      </c>
      <c r="B59" s="30" t="s">
        <v>98</v>
      </c>
      <c r="C59" s="57" t="s">
        <v>126</v>
      </c>
      <c r="D59" s="21" t="s">
        <v>11</v>
      </c>
      <c r="E59" s="58">
        <v>1</v>
      </c>
      <c r="F59" s="58"/>
      <c r="G59" s="45"/>
    </row>
    <row r="60" spans="1:9" s="4" customFormat="1" ht="66" x14ac:dyDescent="0.25">
      <c r="A60" s="46">
        <f t="shared" si="2"/>
        <v>42</v>
      </c>
      <c r="B60" s="30" t="s">
        <v>84</v>
      </c>
      <c r="C60" s="57" t="s">
        <v>159</v>
      </c>
      <c r="D60" s="21" t="s">
        <v>11</v>
      </c>
      <c r="E60" s="58">
        <v>1</v>
      </c>
      <c r="F60" s="58"/>
      <c r="G60" s="45"/>
      <c r="I60" s="5"/>
    </row>
    <row r="61" spans="1:9" s="4" customFormat="1" ht="79.2" x14ac:dyDescent="0.25">
      <c r="A61" s="46">
        <f t="shared" si="0"/>
        <v>43</v>
      </c>
      <c r="B61" s="30" t="s">
        <v>84</v>
      </c>
      <c r="C61" s="57" t="s">
        <v>167</v>
      </c>
      <c r="D61" s="21" t="s">
        <v>11</v>
      </c>
      <c r="E61" s="58">
        <v>1</v>
      </c>
      <c r="F61" s="58"/>
      <c r="G61" s="45"/>
    </row>
    <row r="62" spans="1:9" s="4" customFormat="1" ht="79.2" x14ac:dyDescent="0.25">
      <c r="A62" s="46">
        <f t="shared" si="0"/>
        <v>44</v>
      </c>
      <c r="B62" s="30" t="s">
        <v>84</v>
      </c>
      <c r="C62" s="57" t="s">
        <v>117</v>
      </c>
      <c r="D62" s="21" t="s">
        <v>11</v>
      </c>
      <c r="E62" s="58">
        <v>1</v>
      </c>
      <c r="F62" s="58"/>
      <c r="G62" s="45"/>
    </row>
    <row r="63" spans="1:9" s="4" customFormat="1" x14ac:dyDescent="0.25">
      <c r="A63" s="48" t="s">
        <v>8</v>
      </c>
      <c r="B63" s="49" t="s">
        <v>56</v>
      </c>
      <c r="C63" s="49" t="s">
        <v>69</v>
      </c>
      <c r="D63" s="50" t="s">
        <v>8</v>
      </c>
      <c r="E63" s="51" t="s">
        <v>8</v>
      </c>
      <c r="F63" s="51" t="s">
        <v>8</v>
      </c>
      <c r="G63" s="52" t="s">
        <v>8</v>
      </c>
      <c r="I63" s="5"/>
    </row>
    <row r="64" spans="1:9" s="7" customFormat="1" ht="57" customHeight="1" x14ac:dyDescent="0.25">
      <c r="A64" s="46">
        <f t="shared" si="0"/>
        <v>45</v>
      </c>
      <c r="B64" s="30" t="s">
        <v>57</v>
      </c>
      <c r="C64" s="54" t="s">
        <v>172</v>
      </c>
      <c r="D64" s="21" t="s">
        <v>10</v>
      </c>
      <c r="E64" s="22">
        <v>25</v>
      </c>
      <c r="F64" s="22"/>
      <c r="G64" s="45"/>
      <c r="H64" s="6"/>
      <c r="I64" s="5"/>
    </row>
    <row r="65" spans="1:9" s="7" customFormat="1" ht="58.5" customHeight="1" thickBot="1" x14ac:dyDescent="0.3">
      <c r="A65" s="83">
        <f t="shared" si="0"/>
        <v>46</v>
      </c>
      <c r="B65" s="84" t="s">
        <v>57</v>
      </c>
      <c r="C65" s="85" t="s">
        <v>173</v>
      </c>
      <c r="D65" s="86" t="s">
        <v>10</v>
      </c>
      <c r="E65" s="87">
        <v>65</v>
      </c>
      <c r="F65" s="87"/>
      <c r="G65" s="88"/>
      <c r="I65" s="4"/>
    </row>
    <row r="66" spans="1:9" s="3" customFormat="1" ht="16.2" thickTop="1" x14ac:dyDescent="0.25">
      <c r="A66" s="129" t="s">
        <v>58</v>
      </c>
      <c r="B66" s="130"/>
      <c r="C66" s="130"/>
      <c r="D66" s="130"/>
      <c r="E66" s="130"/>
      <c r="F66" s="130"/>
      <c r="G66" s="95"/>
      <c r="I66"/>
    </row>
    <row r="67" spans="1:9" s="7" customFormat="1" ht="27" customHeight="1" thickBot="1" x14ac:dyDescent="0.3">
      <c r="A67" s="131" t="s">
        <v>7</v>
      </c>
      <c r="B67" s="132"/>
      <c r="C67" s="132"/>
      <c r="D67" s="132"/>
      <c r="E67" s="132"/>
      <c r="F67" s="132"/>
      <c r="G67" s="133"/>
      <c r="I67" s="5"/>
    </row>
    <row r="68" spans="1:9" s="7" customFormat="1" ht="33" customHeight="1" thickTop="1" x14ac:dyDescent="0.25">
      <c r="A68" s="89" t="s">
        <v>8</v>
      </c>
      <c r="B68" s="90" t="s">
        <v>78</v>
      </c>
      <c r="C68" s="91" t="s">
        <v>77</v>
      </c>
      <c r="D68" s="92" t="s">
        <v>8</v>
      </c>
      <c r="E68" s="93" t="s">
        <v>8</v>
      </c>
      <c r="F68" s="93" t="s">
        <v>8</v>
      </c>
      <c r="G68" s="94" t="s">
        <v>8</v>
      </c>
      <c r="I68" s="4"/>
    </row>
    <row r="69" spans="1:9" s="4" customFormat="1" ht="228.75" customHeight="1" x14ac:dyDescent="0.25">
      <c r="A69" s="46">
        <v>47</v>
      </c>
      <c r="B69" s="21" t="s">
        <v>181</v>
      </c>
      <c r="C69" s="54" t="s">
        <v>165</v>
      </c>
      <c r="D69" s="21" t="s">
        <v>11</v>
      </c>
      <c r="E69" s="61">
        <v>1</v>
      </c>
      <c r="F69" s="22"/>
      <c r="G69" s="45"/>
      <c r="I69" s="5"/>
    </row>
    <row r="70" spans="1:9" s="4" customFormat="1" ht="34.5" customHeight="1" x14ac:dyDescent="0.25">
      <c r="A70" s="46">
        <f t="shared" ref="A70" si="3">MAX(A68,A69)+1</f>
        <v>48</v>
      </c>
      <c r="B70" s="21" t="s">
        <v>181</v>
      </c>
      <c r="C70" s="62" t="s">
        <v>177</v>
      </c>
      <c r="D70" s="21" t="s">
        <v>79</v>
      </c>
      <c r="E70" s="63">
        <v>1</v>
      </c>
      <c r="F70" s="22"/>
      <c r="G70" s="45"/>
      <c r="I70" s="5"/>
    </row>
    <row r="71" spans="1:9" s="7" customFormat="1" ht="44.25" customHeight="1" x14ac:dyDescent="0.25">
      <c r="A71" s="24" t="s">
        <v>8</v>
      </c>
      <c r="B71" s="26" t="s">
        <v>29</v>
      </c>
      <c r="C71" s="27" t="s">
        <v>70</v>
      </c>
      <c r="D71" s="26" t="s">
        <v>8</v>
      </c>
      <c r="E71" s="28" t="s">
        <v>8</v>
      </c>
      <c r="F71" s="28" t="s">
        <v>8</v>
      </c>
      <c r="G71" s="29" t="s">
        <v>8</v>
      </c>
      <c r="I71" s="5"/>
    </row>
    <row r="72" spans="1:9" s="4" customFormat="1" ht="48" customHeight="1" x14ac:dyDescent="0.25">
      <c r="A72" s="46">
        <f>MAX(A69,A70:A70,A71)+1</f>
        <v>49</v>
      </c>
      <c r="B72" s="10" t="s">
        <v>17</v>
      </c>
      <c r="C72" s="25" t="s">
        <v>85</v>
      </c>
      <c r="D72" s="64" t="s">
        <v>8</v>
      </c>
      <c r="E72" s="65" t="s">
        <v>8</v>
      </c>
      <c r="F72" s="65" t="s">
        <v>8</v>
      </c>
      <c r="G72" s="66" t="s">
        <v>8</v>
      </c>
      <c r="I72" s="5"/>
    </row>
    <row r="73" spans="1:9" s="4" customFormat="1" ht="44.4" customHeight="1" x14ac:dyDescent="0.25">
      <c r="A73" s="46">
        <f>MAX(A70,A71:A71,A72)+1</f>
        <v>50</v>
      </c>
      <c r="B73" s="10" t="s">
        <v>17</v>
      </c>
      <c r="C73" s="25" t="s">
        <v>138</v>
      </c>
      <c r="D73" s="10" t="s">
        <v>19</v>
      </c>
      <c r="E73" s="19">
        <v>1293.5999999999999</v>
      </c>
      <c r="F73" s="19"/>
      <c r="G73" s="34"/>
      <c r="I73" s="5"/>
    </row>
    <row r="74" spans="1:9" s="4" customFormat="1" ht="46.2" customHeight="1" x14ac:dyDescent="0.25">
      <c r="A74" s="46">
        <f t="shared" ref="A74:A78" si="4">MAX(A71,A72:A72,A73)+1</f>
        <v>51</v>
      </c>
      <c r="B74" s="10" t="s">
        <v>17</v>
      </c>
      <c r="C74" s="25" t="s">
        <v>143</v>
      </c>
      <c r="D74" s="10" t="s">
        <v>19</v>
      </c>
      <c r="E74" s="19">
        <v>3540.3</v>
      </c>
      <c r="F74" s="19"/>
      <c r="G74" s="34"/>
      <c r="I74" s="5"/>
    </row>
    <row r="75" spans="1:9" s="4" customFormat="1" ht="69.599999999999994" customHeight="1" x14ac:dyDescent="0.25">
      <c r="A75" s="46">
        <f t="shared" si="4"/>
        <v>52</v>
      </c>
      <c r="B75" s="10" t="s">
        <v>17</v>
      </c>
      <c r="C75" s="25" t="s">
        <v>139</v>
      </c>
      <c r="D75" s="10" t="s">
        <v>19</v>
      </c>
      <c r="E75" s="19">
        <v>1145.2</v>
      </c>
      <c r="F75" s="19"/>
      <c r="G75" s="34"/>
      <c r="I75" s="5"/>
    </row>
    <row r="76" spans="1:9" s="7" customFormat="1" ht="38.25" customHeight="1" x14ac:dyDescent="0.25">
      <c r="A76" s="46">
        <f t="shared" si="4"/>
        <v>53</v>
      </c>
      <c r="B76" s="10" t="s">
        <v>17</v>
      </c>
      <c r="C76" s="25" t="s">
        <v>140</v>
      </c>
      <c r="D76" s="10" t="s">
        <v>19</v>
      </c>
      <c r="E76" s="19">
        <v>587.6</v>
      </c>
      <c r="F76" s="19"/>
      <c r="G76" s="34"/>
      <c r="I76" s="5"/>
    </row>
    <row r="77" spans="1:9" s="4" customFormat="1" ht="54" customHeight="1" x14ac:dyDescent="0.25">
      <c r="A77" s="46">
        <f t="shared" si="4"/>
        <v>54</v>
      </c>
      <c r="B77" s="10" t="s">
        <v>17</v>
      </c>
      <c r="C77" s="25" t="s">
        <v>141</v>
      </c>
      <c r="D77" s="10" t="s">
        <v>9</v>
      </c>
      <c r="E77" s="19">
        <v>1355</v>
      </c>
      <c r="F77" s="19"/>
      <c r="G77" s="34"/>
      <c r="I77" s="5"/>
    </row>
    <row r="78" spans="1:9" s="4" customFormat="1" ht="42" customHeight="1" x14ac:dyDescent="0.25">
      <c r="A78" s="46">
        <f t="shared" si="4"/>
        <v>55</v>
      </c>
      <c r="B78" s="10" t="s">
        <v>17</v>
      </c>
      <c r="C78" s="25" t="s">
        <v>86</v>
      </c>
      <c r="D78" s="10" t="s">
        <v>9</v>
      </c>
      <c r="E78" s="19">
        <v>48</v>
      </c>
      <c r="F78" s="19"/>
      <c r="G78" s="34"/>
      <c r="I78" s="5"/>
    </row>
    <row r="79" spans="1:9" s="4" customFormat="1" ht="52.5" customHeight="1" x14ac:dyDescent="0.25">
      <c r="A79" s="24" t="s">
        <v>8</v>
      </c>
      <c r="B79" s="26" t="s">
        <v>96</v>
      </c>
      <c r="C79" s="27" t="s">
        <v>71</v>
      </c>
      <c r="D79" s="26" t="s">
        <v>8</v>
      </c>
      <c r="E79" s="28" t="s">
        <v>8</v>
      </c>
      <c r="F79" s="28" t="s">
        <v>8</v>
      </c>
      <c r="G79" s="29" t="s">
        <v>8</v>
      </c>
      <c r="H79" s="8"/>
      <c r="I79" s="5"/>
    </row>
    <row r="80" spans="1:9" s="7" customFormat="1" ht="39" customHeight="1" x14ac:dyDescent="0.25">
      <c r="A80" s="46">
        <f>MAX(A75,A76:A78,A79)+1</f>
        <v>56</v>
      </c>
      <c r="B80" s="64" t="s">
        <v>182</v>
      </c>
      <c r="C80" s="67" t="s">
        <v>142</v>
      </c>
      <c r="D80" s="30" t="s">
        <v>30</v>
      </c>
      <c r="E80" s="19">
        <v>6</v>
      </c>
      <c r="F80" s="65"/>
      <c r="G80" s="34"/>
      <c r="H80" s="8"/>
      <c r="I80" s="5"/>
    </row>
    <row r="81" spans="1:9" s="7" customFormat="1" ht="39" customHeight="1" x14ac:dyDescent="0.25">
      <c r="A81" s="46">
        <f>MAX(A76,A78:A79,A80)+1</f>
        <v>57</v>
      </c>
      <c r="B81" s="64" t="s">
        <v>182</v>
      </c>
      <c r="C81" s="67" t="s">
        <v>108</v>
      </c>
      <c r="D81" s="30" t="s">
        <v>30</v>
      </c>
      <c r="E81" s="22">
        <v>19.5</v>
      </c>
      <c r="F81" s="65"/>
      <c r="G81" s="34"/>
      <c r="H81" s="8"/>
      <c r="I81" s="5"/>
    </row>
    <row r="82" spans="1:9" s="7" customFormat="1" ht="40.5" customHeight="1" x14ac:dyDescent="0.25">
      <c r="A82" s="46">
        <f t="shared" ref="A82:A84" si="5">MAX(A78,A79:A80,A81)+1</f>
        <v>58</v>
      </c>
      <c r="B82" s="64" t="s">
        <v>182</v>
      </c>
      <c r="C82" s="67" t="s">
        <v>109</v>
      </c>
      <c r="D82" s="30" t="s">
        <v>30</v>
      </c>
      <c r="E82" s="22">
        <v>6</v>
      </c>
      <c r="F82" s="65"/>
      <c r="G82" s="34"/>
      <c r="H82" s="8"/>
      <c r="I82" s="5"/>
    </row>
    <row r="83" spans="1:9" s="4" customFormat="1" ht="44.25" customHeight="1" x14ac:dyDescent="0.25">
      <c r="A83" s="46">
        <f t="shared" si="5"/>
        <v>59</v>
      </c>
      <c r="B83" s="64" t="s">
        <v>182</v>
      </c>
      <c r="C83" s="67" t="s">
        <v>144</v>
      </c>
      <c r="D83" s="30" t="s">
        <v>30</v>
      </c>
      <c r="E83" s="22">
        <v>4</v>
      </c>
      <c r="F83" s="65"/>
      <c r="G83" s="34"/>
      <c r="I83" s="5"/>
    </row>
    <row r="84" spans="1:9" s="4" customFormat="1" ht="52.95" customHeight="1" x14ac:dyDescent="0.25">
      <c r="A84" s="46">
        <f t="shared" si="5"/>
        <v>60</v>
      </c>
      <c r="B84" s="64" t="s">
        <v>31</v>
      </c>
      <c r="C84" s="67" t="s">
        <v>100</v>
      </c>
      <c r="D84" s="64" t="s">
        <v>8</v>
      </c>
      <c r="E84" s="65" t="s">
        <v>8</v>
      </c>
      <c r="F84" s="65" t="s">
        <v>8</v>
      </c>
      <c r="G84" s="66" t="s">
        <v>8</v>
      </c>
      <c r="I84" s="5"/>
    </row>
    <row r="85" spans="1:9" s="4" customFormat="1" ht="52.95" customHeight="1" x14ac:dyDescent="0.25">
      <c r="A85" s="46">
        <f>MAX(A80,A81:A82,A84)+1</f>
        <v>61</v>
      </c>
      <c r="B85" s="64" t="s">
        <v>31</v>
      </c>
      <c r="C85" s="67" t="s">
        <v>145</v>
      </c>
      <c r="D85" s="30" t="s">
        <v>30</v>
      </c>
      <c r="E85" s="22">
        <v>30</v>
      </c>
      <c r="F85" s="22"/>
      <c r="G85" s="34"/>
      <c r="I85" s="5"/>
    </row>
    <row r="86" spans="1:9" s="4" customFormat="1" ht="45.75" customHeight="1" x14ac:dyDescent="0.25">
      <c r="A86" s="46">
        <f>MAX(A81,A82:A83,A85)+1</f>
        <v>62</v>
      </c>
      <c r="B86" s="64" t="s">
        <v>28</v>
      </c>
      <c r="C86" s="18" t="s">
        <v>146</v>
      </c>
      <c r="D86" s="64" t="s">
        <v>9</v>
      </c>
      <c r="E86" s="68">
        <v>2</v>
      </c>
      <c r="F86" s="68"/>
      <c r="G86" s="32"/>
      <c r="I86" s="5"/>
    </row>
    <row r="87" spans="1:9" s="4" customFormat="1" ht="42.75" customHeight="1" x14ac:dyDescent="0.25">
      <c r="A87" s="24" t="s">
        <v>8</v>
      </c>
      <c r="B87" s="26" t="s">
        <v>161</v>
      </c>
      <c r="C87" s="27" t="s">
        <v>162</v>
      </c>
      <c r="D87" s="26" t="s">
        <v>8</v>
      </c>
      <c r="E87" s="28" t="s">
        <v>8</v>
      </c>
      <c r="F87" s="28" t="s">
        <v>8</v>
      </c>
      <c r="G87" s="29" t="s">
        <v>8</v>
      </c>
      <c r="I87" s="5"/>
    </row>
    <row r="88" spans="1:9" s="4" customFormat="1" ht="48" customHeight="1" x14ac:dyDescent="0.25">
      <c r="A88" s="11">
        <f>MAX($A$68:A87)+1</f>
        <v>63</v>
      </c>
      <c r="B88" s="12" t="s">
        <v>163</v>
      </c>
      <c r="C88" s="20" t="s">
        <v>185</v>
      </c>
      <c r="D88" s="30" t="s">
        <v>32</v>
      </c>
      <c r="E88" s="22">
        <v>190</v>
      </c>
      <c r="F88" s="31"/>
      <c r="G88" s="32"/>
      <c r="I88" s="5"/>
    </row>
    <row r="89" spans="1:9" s="4" customFormat="1" ht="51" customHeight="1" x14ac:dyDescent="0.25">
      <c r="A89" s="24" t="s">
        <v>8</v>
      </c>
      <c r="B89" s="26" t="s">
        <v>18</v>
      </c>
      <c r="C89" s="27" t="s">
        <v>72</v>
      </c>
      <c r="D89" s="26" t="s">
        <v>8</v>
      </c>
      <c r="E89" s="28" t="s">
        <v>8</v>
      </c>
      <c r="F89" s="28" t="s">
        <v>8</v>
      </c>
      <c r="G89" s="29" t="s">
        <v>8</v>
      </c>
      <c r="I89" s="5"/>
    </row>
    <row r="90" spans="1:9" s="4" customFormat="1" ht="171.75" customHeight="1" x14ac:dyDescent="0.25">
      <c r="A90" s="11">
        <f>MAX($A$68:A89)+1</f>
        <v>64</v>
      </c>
      <c r="B90" s="10" t="s">
        <v>26</v>
      </c>
      <c r="C90" s="18" t="s">
        <v>149</v>
      </c>
      <c r="D90" s="10" t="s">
        <v>32</v>
      </c>
      <c r="E90" s="19">
        <v>105</v>
      </c>
      <c r="F90" s="33"/>
      <c r="G90" s="34"/>
    </row>
    <row r="91" spans="1:9" s="4" customFormat="1" ht="56.25" customHeight="1" x14ac:dyDescent="0.25">
      <c r="A91" s="46">
        <f>MAX(A86,A89:A89,A90)+1</f>
        <v>65</v>
      </c>
      <c r="B91" s="10" t="s">
        <v>26</v>
      </c>
      <c r="C91" s="18" t="s">
        <v>174</v>
      </c>
      <c r="D91" s="10" t="s">
        <v>32</v>
      </c>
      <c r="E91" s="19">
        <v>25</v>
      </c>
      <c r="F91" s="33"/>
      <c r="G91" s="34"/>
      <c r="I91" s="5"/>
    </row>
    <row r="92" spans="1:9" s="4" customFormat="1" ht="47.25" customHeight="1" x14ac:dyDescent="0.25">
      <c r="A92" s="46">
        <f>MAX(A89,A90:A90,A91)+1</f>
        <v>66</v>
      </c>
      <c r="B92" s="10" t="s">
        <v>27</v>
      </c>
      <c r="C92" s="18" t="s">
        <v>92</v>
      </c>
      <c r="D92" s="10" t="s">
        <v>32</v>
      </c>
      <c r="E92" s="19">
        <v>80</v>
      </c>
      <c r="F92" s="33"/>
      <c r="G92" s="34"/>
      <c r="I92" s="5"/>
    </row>
    <row r="93" spans="1:9" s="4" customFormat="1" ht="60" customHeight="1" x14ac:dyDescent="0.25">
      <c r="A93" s="46">
        <f>MAX(A90,A91:A91,A92)+1</f>
        <v>67</v>
      </c>
      <c r="B93" s="10" t="s">
        <v>20</v>
      </c>
      <c r="C93" s="18" t="s">
        <v>87</v>
      </c>
      <c r="D93" s="10" t="s">
        <v>32</v>
      </c>
      <c r="E93" s="19">
        <v>26</v>
      </c>
      <c r="F93" s="33"/>
      <c r="G93" s="34"/>
    </row>
    <row r="94" spans="1:9" s="4" customFormat="1" ht="60" customHeight="1" x14ac:dyDescent="0.25">
      <c r="A94" s="46">
        <f>MAX(A91,A92:A92,A93)+1</f>
        <v>68</v>
      </c>
      <c r="B94" s="10" t="s">
        <v>157</v>
      </c>
      <c r="C94" s="18" t="s">
        <v>160</v>
      </c>
      <c r="D94" s="10" t="s">
        <v>32</v>
      </c>
      <c r="E94" s="19">
        <v>140</v>
      </c>
      <c r="F94" s="33"/>
      <c r="G94" s="34"/>
      <c r="I94" s="5"/>
    </row>
    <row r="95" spans="1:9" s="4" customFormat="1" ht="39.75" customHeight="1" x14ac:dyDescent="0.25">
      <c r="A95" s="24" t="s">
        <v>8</v>
      </c>
      <c r="B95" s="26" t="s">
        <v>21</v>
      </c>
      <c r="C95" s="27" t="s">
        <v>73</v>
      </c>
      <c r="D95" s="26" t="s">
        <v>8</v>
      </c>
      <c r="E95" s="28" t="s">
        <v>8</v>
      </c>
      <c r="F95" s="28" t="s">
        <v>8</v>
      </c>
      <c r="G95" s="29" t="s">
        <v>8</v>
      </c>
    </row>
    <row r="96" spans="1:9" ht="57.75" customHeight="1" x14ac:dyDescent="0.25">
      <c r="A96" s="46">
        <f>MAX(A91,A92:A93,A95)+1</f>
        <v>68</v>
      </c>
      <c r="B96" s="69" t="s">
        <v>22</v>
      </c>
      <c r="C96" s="69" t="s">
        <v>106</v>
      </c>
      <c r="D96" s="70" t="s">
        <v>101</v>
      </c>
      <c r="E96" s="71">
        <v>15</v>
      </c>
      <c r="F96" s="72"/>
      <c r="G96" s="73"/>
      <c r="I96" s="2"/>
    </row>
    <row r="97" spans="1:9" s="4" customFormat="1" ht="39.75" customHeight="1" x14ac:dyDescent="0.25">
      <c r="A97" s="46">
        <f>MAX(A92,A93:A95,A96)+1</f>
        <v>69</v>
      </c>
      <c r="B97" s="69" t="s">
        <v>22</v>
      </c>
      <c r="C97" s="69" t="s">
        <v>102</v>
      </c>
      <c r="D97" s="70" t="s">
        <v>9</v>
      </c>
      <c r="E97" s="71">
        <v>3</v>
      </c>
      <c r="F97" s="72"/>
      <c r="G97" s="73"/>
      <c r="I97" s="5"/>
    </row>
    <row r="98" spans="1:9" ht="24" customHeight="1" x14ac:dyDescent="0.25">
      <c r="A98" s="35" t="s">
        <v>8</v>
      </c>
      <c r="B98" s="74" t="s">
        <v>23</v>
      </c>
      <c r="C98" s="75" t="s">
        <v>75</v>
      </c>
      <c r="D98" s="74" t="s">
        <v>8</v>
      </c>
      <c r="E98" s="76" t="s">
        <v>8</v>
      </c>
      <c r="F98" s="76" t="s">
        <v>8</v>
      </c>
      <c r="G98" s="77" t="s">
        <v>8</v>
      </c>
      <c r="I98" s="2"/>
    </row>
    <row r="99" spans="1:9" s="4" customFormat="1" ht="62.25" customHeight="1" x14ac:dyDescent="0.25">
      <c r="A99" s="46">
        <f>MAX(A94,A95:A97,A98)+1</f>
        <v>70</v>
      </c>
      <c r="B99" s="69" t="s">
        <v>34</v>
      </c>
      <c r="C99" s="18" t="s">
        <v>150</v>
      </c>
      <c r="D99" s="65" t="s">
        <v>10</v>
      </c>
      <c r="E99" s="78">
        <v>18</v>
      </c>
      <c r="F99" s="78"/>
      <c r="G99" s="34"/>
      <c r="I99" s="5"/>
    </row>
    <row r="100" spans="1:9" s="4" customFormat="1" ht="40.5" customHeight="1" x14ac:dyDescent="0.25">
      <c r="A100" s="35" t="s">
        <v>8</v>
      </c>
      <c r="B100" s="74" t="s">
        <v>59</v>
      </c>
      <c r="C100" s="75" t="s">
        <v>74</v>
      </c>
      <c r="D100" s="74" t="s">
        <v>8</v>
      </c>
      <c r="E100" s="74" t="s">
        <v>8</v>
      </c>
      <c r="F100" s="76" t="s">
        <v>8</v>
      </c>
      <c r="G100" s="77" t="s">
        <v>8</v>
      </c>
      <c r="I100" s="5"/>
    </row>
    <row r="101" spans="1:9" s="4" customFormat="1" ht="63" customHeight="1" x14ac:dyDescent="0.25">
      <c r="A101" s="46">
        <f>MAX(A98,A99:A99,A100)+1</f>
        <v>71</v>
      </c>
      <c r="B101" s="10" t="s">
        <v>24</v>
      </c>
      <c r="C101" s="18" t="s">
        <v>88</v>
      </c>
      <c r="D101" s="10" t="s">
        <v>10</v>
      </c>
      <c r="E101" s="19">
        <v>31</v>
      </c>
      <c r="F101" s="33"/>
      <c r="G101" s="34"/>
      <c r="I101" s="5"/>
    </row>
    <row r="102" spans="1:9" s="4" customFormat="1" ht="217.5" customHeight="1" x14ac:dyDescent="0.25">
      <c r="A102" s="46">
        <f>MAX(A99,A100:A100,A101)+1</f>
        <v>72</v>
      </c>
      <c r="B102" s="30" t="s">
        <v>97</v>
      </c>
      <c r="C102" s="79" t="s">
        <v>118</v>
      </c>
      <c r="D102" s="21" t="s">
        <v>10</v>
      </c>
      <c r="E102" s="58">
        <v>36</v>
      </c>
      <c r="F102" s="22"/>
      <c r="G102" s="45"/>
      <c r="I102" s="5"/>
    </row>
    <row r="103" spans="1:9" s="4" customFormat="1" ht="53.25" customHeight="1" x14ac:dyDescent="0.25">
      <c r="A103" s="46">
        <f>MAX(A100,A101:A101,A102)+1</f>
        <v>73</v>
      </c>
      <c r="B103" s="30" t="s">
        <v>97</v>
      </c>
      <c r="C103" s="79" t="s">
        <v>110</v>
      </c>
      <c r="D103" s="21" t="s">
        <v>9</v>
      </c>
      <c r="E103" s="58">
        <v>4</v>
      </c>
      <c r="F103" s="22"/>
      <c r="G103" s="45"/>
      <c r="I103" s="5"/>
    </row>
    <row r="104" spans="1:9" s="4" customFormat="1" ht="39.75" customHeight="1" x14ac:dyDescent="0.25">
      <c r="A104" s="24" t="s">
        <v>8</v>
      </c>
      <c r="B104" s="26" t="s">
        <v>90</v>
      </c>
      <c r="C104" s="27" t="s">
        <v>89</v>
      </c>
      <c r="D104" s="26" t="s">
        <v>8</v>
      </c>
      <c r="E104" s="26" t="s">
        <v>8</v>
      </c>
      <c r="F104" s="28" t="s">
        <v>8</v>
      </c>
      <c r="G104" s="29" t="s">
        <v>8</v>
      </c>
      <c r="I104" s="5"/>
    </row>
    <row r="105" spans="1:9" s="4" customFormat="1" ht="54.75" customHeight="1" x14ac:dyDescent="0.25">
      <c r="A105" s="46">
        <f t="shared" ref="A105:A108" si="6">MAX(A102,A103:A103,A104)+1</f>
        <v>74</v>
      </c>
      <c r="B105" s="69" t="s">
        <v>107</v>
      </c>
      <c r="C105" s="69" t="s">
        <v>152</v>
      </c>
      <c r="D105" s="70" t="s">
        <v>10</v>
      </c>
      <c r="E105" s="58">
        <v>31</v>
      </c>
      <c r="F105" s="22"/>
      <c r="G105" s="45"/>
      <c r="I105" s="5"/>
    </row>
    <row r="106" spans="1:9" s="4" customFormat="1" ht="47.25" customHeight="1" x14ac:dyDescent="0.25">
      <c r="A106" s="46">
        <f t="shared" si="6"/>
        <v>75</v>
      </c>
      <c r="B106" s="69" t="s">
        <v>103</v>
      </c>
      <c r="C106" s="69" t="s">
        <v>104</v>
      </c>
      <c r="D106" s="70" t="s">
        <v>10</v>
      </c>
      <c r="E106" s="58">
        <v>3</v>
      </c>
      <c r="F106" s="22"/>
      <c r="G106" s="45"/>
      <c r="I106" s="5"/>
    </row>
    <row r="107" spans="1:9" ht="41.25" customHeight="1" x14ac:dyDescent="0.25">
      <c r="A107" s="46">
        <f t="shared" si="6"/>
        <v>76</v>
      </c>
      <c r="B107" s="10" t="s">
        <v>33</v>
      </c>
      <c r="C107" s="80" t="s">
        <v>105</v>
      </c>
      <c r="D107" s="10" t="s">
        <v>9</v>
      </c>
      <c r="E107" s="58">
        <v>14</v>
      </c>
      <c r="F107" s="22"/>
      <c r="G107" s="45"/>
      <c r="I107" s="2"/>
    </row>
    <row r="108" spans="1:9" ht="27.75" customHeight="1" x14ac:dyDescent="0.25">
      <c r="A108" s="46">
        <f t="shared" si="6"/>
        <v>77</v>
      </c>
      <c r="B108" s="10" t="s">
        <v>33</v>
      </c>
      <c r="C108" s="80" t="s">
        <v>95</v>
      </c>
      <c r="D108" s="10" t="s">
        <v>9</v>
      </c>
      <c r="E108" s="58">
        <v>1</v>
      </c>
      <c r="F108" s="22"/>
      <c r="G108" s="45"/>
      <c r="I108" s="2"/>
    </row>
    <row r="109" spans="1:9" ht="30" customHeight="1" x14ac:dyDescent="0.3">
      <c r="A109" s="134" t="s">
        <v>12</v>
      </c>
      <c r="B109" s="135"/>
      <c r="C109" s="135"/>
      <c r="D109" s="135"/>
      <c r="E109" s="135"/>
      <c r="F109" s="135"/>
      <c r="G109" s="81"/>
      <c r="I109" s="2"/>
    </row>
    <row r="110" spans="1:9" ht="33" customHeight="1" x14ac:dyDescent="0.3">
      <c r="A110" s="134" t="s">
        <v>61</v>
      </c>
      <c r="B110" s="135"/>
      <c r="C110" s="135"/>
      <c r="D110" s="135"/>
      <c r="E110" s="135"/>
      <c r="F110" s="135"/>
      <c r="G110" s="81"/>
      <c r="I110" s="2"/>
    </row>
    <row r="111" spans="1:9" ht="33" customHeight="1" x14ac:dyDescent="0.3">
      <c r="A111" s="134" t="s">
        <v>13</v>
      </c>
      <c r="B111" s="135"/>
      <c r="C111" s="135"/>
      <c r="D111" s="135"/>
      <c r="E111" s="135"/>
      <c r="F111" s="135"/>
      <c r="G111" s="81"/>
    </row>
    <row r="112" spans="1:9" ht="33" customHeight="1" thickBot="1" x14ac:dyDescent="0.35">
      <c r="A112" s="126" t="s">
        <v>62</v>
      </c>
      <c r="B112" s="127"/>
      <c r="C112" s="127"/>
      <c r="D112" s="127"/>
      <c r="E112" s="127"/>
      <c r="F112" s="127"/>
      <c r="G112" s="82"/>
    </row>
    <row r="113" ht="13.8" thickTop="1" x14ac:dyDescent="0.25"/>
    <row r="120" ht="21" customHeight="1" x14ac:dyDescent="0.25"/>
    <row r="121" ht="26.25" customHeight="1" x14ac:dyDescent="0.25"/>
    <row r="122" ht="43.5" customHeight="1" x14ac:dyDescent="0.25"/>
  </sheetData>
  <mergeCells count="15">
    <mergeCell ref="A112:F112"/>
    <mergeCell ref="A1:G1"/>
    <mergeCell ref="A2:G3"/>
    <mergeCell ref="A4:A6"/>
    <mergeCell ref="B4:B6"/>
    <mergeCell ref="C4:C6"/>
    <mergeCell ref="D4:D6"/>
    <mergeCell ref="E4:E6"/>
    <mergeCell ref="F4:F6"/>
    <mergeCell ref="G4:G6"/>
    <mergeCell ref="A66:F66"/>
    <mergeCell ref="A67:G67"/>
    <mergeCell ref="A109:F109"/>
    <mergeCell ref="A110:F110"/>
    <mergeCell ref="A111:F111"/>
  </mergeCells>
  <pageMargins left="1.1811023622047245" right="0.59055118110236227" top="0.78740157480314965" bottom="0.78740157480314965" header="0.51181102362204722" footer="0.51181102362204722"/>
  <pageSetup paperSize="9" scale="80" firstPageNumber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SLP</dc:title>
  <dc:creator>grzegorz buganik</dc:creator>
  <cp:lastModifiedBy>PZD Jarantowice</cp:lastModifiedBy>
  <cp:lastPrinted>2024-12-18T00:02:58Z</cp:lastPrinted>
  <dcterms:created xsi:type="dcterms:W3CDTF">2011-11-21T08:33:23Z</dcterms:created>
  <dcterms:modified xsi:type="dcterms:W3CDTF">2025-04-24T08:51:35Z</dcterms:modified>
</cp:coreProperties>
</file>